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95" i="1" l="1"/>
  <c r="G195" i="1"/>
  <c r="F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G184" i="1"/>
  <c r="F184" i="1"/>
  <c r="J176" i="1"/>
  <c r="I176" i="1"/>
  <c r="H176" i="1"/>
  <c r="G176" i="1"/>
  <c r="L175" i="1"/>
  <c r="J175" i="1"/>
  <c r="I175" i="1"/>
  <c r="H175" i="1"/>
  <c r="G175" i="1"/>
  <c r="F175" i="1"/>
  <c r="L165" i="1"/>
  <c r="L176" i="1" s="1"/>
  <c r="J165" i="1"/>
  <c r="I165" i="1"/>
  <c r="H165" i="1"/>
  <c r="G165" i="1"/>
  <c r="F165" i="1"/>
  <c r="F176" i="1" s="1"/>
  <c r="L157" i="1"/>
  <c r="J157" i="1"/>
  <c r="I157" i="1"/>
  <c r="L156" i="1"/>
  <c r="J156" i="1"/>
  <c r="I156" i="1"/>
  <c r="H156" i="1"/>
  <c r="G156" i="1"/>
  <c r="F156" i="1"/>
  <c r="L146" i="1"/>
  <c r="J146" i="1"/>
  <c r="I146" i="1"/>
  <c r="H146" i="1"/>
  <c r="H157" i="1" s="1"/>
  <c r="G146" i="1"/>
  <c r="G157" i="1" s="1"/>
  <c r="F146" i="1"/>
  <c r="F157" i="1" s="1"/>
  <c r="L138" i="1"/>
  <c r="F138" i="1"/>
  <c r="L137" i="1"/>
  <c r="J137" i="1"/>
  <c r="I137" i="1"/>
  <c r="H137" i="1"/>
  <c r="G137" i="1"/>
  <c r="F137" i="1"/>
  <c r="L127" i="1"/>
  <c r="J127" i="1"/>
  <c r="J138" i="1" s="1"/>
  <c r="I127" i="1"/>
  <c r="I138" i="1" s="1"/>
  <c r="H127" i="1"/>
  <c r="H138" i="1" s="1"/>
  <c r="G127" i="1"/>
  <c r="G138" i="1" s="1"/>
  <c r="F127" i="1"/>
  <c r="H119" i="1"/>
  <c r="G119" i="1"/>
  <c r="F119" i="1"/>
  <c r="L118" i="1"/>
  <c r="J118" i="1"/>
  <c r="I118" i="1"/>
  <c r="H118" i="1"/>
  <c r="G118" i="1"/>
  <c r="F118" i="1"/>
  <c r="L108" i="1"/>
  <c r="L119" i="1" s="1"/>
  <c r="J108" i="1"/>
  <c r="J119" i="1" s="1"/>
  <c r="I108" i="1"/>
  <c r="I119" i="1" s="1"/>
  <c r="H108" i="1"/>
  <c r="G108" i="1"/>
  <c r="F108" i="1"/>
  <c r="J100" i="1" l="1"/>
  <c r="I100" i="1"/>
  <c r="H100" i="1"/>
  <c r="L99" i="1"/>
  <c r="J99" i="1"/>
  <c r="I99" i="1"/>
  <c r="H99" i="1"/>
  <c r="G99" i="1"/>
  <c r="G100" i="1" s="1"/>
  <c r="F99" i="1"/>
  <c r="L89" i="1"/>
  <c r="L100" i="1" s="1"/>
  <c r="J89" i="1"/>
  <c r="I89" i="1"/>
  <c r="H89" i="1"/>
  <c r="G89" i="1"/>
  <c r="F89" i="1"/>
  <c r="F100" i="1" s="1"/>
  <c r="L81" i="1"/>
  <c r="J81" i="1"/>
  <c r="I81" i="1"/>
  <c r="L80" i="1"/>
  <c r="J80" i="1"/>
  <c r="I80" i="1"/>
  <c r="H80" i="1"/>
  <c r="G80" i="1"/>
  <c r="F80" i="1"/>
  <c r="L70" i="1"/>
  <c r="J70" i="1"/>
  <c r="I70" i="1"/>
  <c r="H70" i="1"/>
  <c r="H81" i="1" s="1"/>
  <c r="G70" i="1"/>
  <c r="G81" i="1" s="1"/>
  <c r="F70" i="1"/>
  <c r="F81" i="1" s="1"/>
  <c r="L62" i="1"/>
  <c r="F62" i="1"/>
  <c r="L61" i="1"/>
  <c r="J61" i="1"/>
  <c r="I61" i="1"/>
  <c r="H61" i="1"/>
  <c r="G61" i="1"/>
  <c r="F61" i="1"/>
  <c r="L51" i="1"/>
  <c r="J51" i="1"/>
  <c r="J62" i="1" s="1"/>
  <c r="I51" i="1"/>
  <c r="I62" i="1" s="1"/>
  <c r="H51" i="1"/>
  <c r="H62" i="1" s="1"/>
  <c r="G51" i="1"/>
  <c r="G62" i="1" s="1"/>
  <c r="F51" i="1"/>
  <c r="H43" i="1"/>
  <c r="G43" i="1"/>
  <c r="F43" i="1"/>
  <c r="L42" i="1"/>
  <c r="J42" i="1"/>
  <c r="I42" i="1"/>
  <c r="H42" i="1"/>
  <c r="G42" i="1"/>
  <c r="F42" i="1"/>
  <c r="L32" i="1"/>
  <c r="L43" i="1" s="1"/>
  <c r="J32" i="1"/>
  <c r="J43" i="1" s="1"/>
  <c r="I32" i="1"/>
  <c r="I43" i="1" s="1"/>
  <c r="H32" i="1"/>
  <c r="G32" i="1"/>
  <c r="F32" i="1"/>
  <c r="J24" i="1"/>
  <c r="I24" i="1"/>
  <c r="H24" i="1"/>
  <c r="G24" i="1"/>
  <c r="L23" i="1"/>
  <c r="J23" i="1"/>
  <c r="I23" i="1"/>
  <c r="H23" i="1"/>
  <c r="G23" i="1"/>
  <c r="F23" i="1"/>
  <c r="L13" i="1"/>
  <c r="L24" i="1" s="1"/>
  <c r="J13" i="1"/>
  <c r="I13" i="1"/>
  <c r="H13" i="1"/>
  <c r="G13" i="1"/>
  <c r="F13" i="1"/>
  <c r="F24" i="1" s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J196" i="1" l="1"/>
  <c r="I196" i="1"/>
  <c r="F196" i="1"/>
  <c r="L196" i="1"/>
  <c r="H196" i="1"/>
  <c r="G196" i="1"/>
</calcChain>
</file>

<file path=xl/sharedStrings.xml><?xml version="1.0" encoding="utf-8"?>
<sst xmlns="http://schemas.openxmlformats.org/spreadsheetml/2006/main" count="236" uniqueCount="76">
  <si>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</si>
  <si>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</si>
  <si>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</si>
  <si>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</si>
  <si>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</si>
  <si>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</si>
  <si>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</si>
  <si>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</si>
  <si>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</si>
  <si>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</si>
  <si>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</si>
  <si>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</si>
  <si>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</si>
  <si>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</si>
  <si>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</si>
  <si>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</si>
  <si>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</si>
  <si>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</si>
  <si>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</si>
  <si>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</si>
  <si>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</si>
  <si>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</si>
  <si>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</si>
  <si>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</si>
  <si>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</si>
  <si>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</si>
  <si>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</si>
  <si>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</si>
  <si>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</si>
  <si>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</si>
  <si>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</si>
  <si>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</si>
  <si>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</si>
  <si>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</si>
  <si>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</si>
  <si>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</si>
  <si>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</si>
  <si>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</si>
  <si>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</si>
  <si>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Шатрова Л.Ю.</t>
  </si>
  <si>
    <t>ГБОУ СОШ № 3 г.о. Октярьск</t>
  </si>
  <si>
    <t>Каша молочная жидкая -Дружба- с маслом, сахаром, кондитерские изделия</t>
  </si>
  <si>
    <t>Кофейный напиток с молоком</t>
  </si>
  <si>
    <t>Бутерброды с повидлом</t>
  </si>
  <si>
    <t>Котлеты куриные с соусом, Каша гречневая рассыпчатая, огурцы порционно</t>
  </si>
  <si>
    <t>423, 463, 522</t>
  </si>
  <si>
    <t>Компот из свежих яблок</t>
  </si>
  <si>
    <t>Хлеб пшеничный/ржаной</t>
  </si>
  <si>
    <t>ГОСТ 27844-88/ГОСТ 26983-2015</t>
  </si>
  <si>
    <t>Оладьи с  молоком сгущенным</t>
  </si>
  <si>
    <t>Чай с сахаром</t>
  </si>
  <si>
    <t>Йогурт</t>
  </si>
  <si>
    <t>ТУ 10.51.56-045-18255315-2017</t>
  </si>
  <si>
    <t>Плов из говядины, огурцы соленые</t>
  </si>
  <si>
    <t>193, 24</t>
  </si>
  <si>
    <t>Стейк (шницель) из курицы с соусом, макаронные изделия, Икра кабачковая</t>
  </si>
  <si>
    <t>520,469,31</t>
  </si>
  <si>
    <t>Компот из апельсинов с яблоками</t>
  </si>
  <si>
    <t>Биточки с соусом, Макаронные изделия отварные, кукуруза консервированная</t>
  </si>
  <si>
    <t>252,469, 24</t>
  </si>
  <si>
    <t>Каша геркулесовая молочная жидкая с маслом, сахаром, сыр плавленный</t>
  </si>
  <si>
    <t>109, СТО 71063300-003-2012</t>
  </si>
  <si>
    <t>Кофейный напиток с молоком, Сок фруктовый (1 шт)</t>
  </si>
  <si>
    <t>762, 293</t>
  </si>
  <si>
    <t>Батон</t>
  </si>
  <si>
    <t>ГОСТ 31805-2018</t>
  </si>
  <si>
    <t>Рыба, тушеная в томате с овощами, Картофельное пюре, огурцы соленые</t>
  </si>
  <si>
    <t>309, 472, 24</t>
  </si>
  <si>
    <t>Люля-кебаб с соусом, макаронные изделия отварные, горошек зеленый консервированный</t>
  </si>
  <si>
    <t>Сок фруктовый</t>
  </si>
  <si>
    <t>428, 469, 31</t>
  </si>
  <si>
    <t>Каша рисовая молочная жидка с маслом, сахаром</t>
  </si>
  <si>
    <t>Чай с лимоном</t>
  </si>
  <si>
    <t>Фрукт</t>
  </si>
  <si>
    <t>102, 29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</si>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</sst>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2" xfId="0" applyNumberFormat="1" applyFill="1" applyBorder="1" applyAlignment="1" applyProtection="1">
      <alignment horizontal="center" vertical="center" wrapText="1"/>
      <protection locked="0"/>
    </xf>
    <xf numFmtId="164" fontId="0" fillId="4" borderId="22" xfId="0" applyNumberFormat="1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 wrapText="1"/>
    </xf>
    <xf numFmtId="2" fontId="0" fillId="4" borderId="24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 wrapText="1"/>
    </xf>
    <xf numFmtId="164" fontId="0" fillId="4" borderId="22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2" fontId="0" fillId="4" borderId="26" xfId="0" applyNumberFormat="1" applyFill="1" applyBorder="1" applyAlignment="1">
      <alignment vertical="center" wrapText="1"/>
    </xf>
    <xf numFmtId="49" fontId="0" fillId="4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vertical="center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0" fillId="4" borderId="22" xfId="0" applyNumberFormat="1" applyFill="1" applyBorder="1" applyAlignment="1">
      <alignment horizontal="center" vertical="center" wrapText="1"/>
    </xf>
    <xf numFmtId="0" fontId="11" fillId="4" borderId="22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115" zoomScaleNormal="115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J32" sqref="J3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7.88671875" style="2" customWidth="1"/>
    <col min="10" max="10" width="8.109375" style="2" customWidth="1"/>
    <col min="11" max="11" width="15.44140625" style="2" customWidth="1"/>
    <col min="12" max="12" width="11.44140625" style="2" bestFit="1" customWidth="1"/>
    <col min="13" max="16384" width="9.109375" style="2"/>
  </cols>
  <sheetData>
    <row r="1" spans="1:12" ht="14.4" x14ac:dyDescent="0.3">
      <c r="A1" s="1" t="s">
        <v>7</v>
      </c>
      <c r="C1" s="67" t="s">
        <v>40</v>
      </c>
      <c r="D1" s="68"/>
      <c r="E1" s="68"/>
      <c r="F1" s="12" t="s">
        <v>75</v>
      </c>
      <c r="G1" s="2" t="s">
        <v>16</v>
      </c>
      <c r="H1" s="69" t="s">
        <v>38</v>
      </c>
      <c r="I1" s="69"/>
      <c r="J1" s="69"/>
      <c r="K1" s="69"/>
    </row>
    <row r="2" spans="1:12" ht="17.399999999999999" x14ac:dyDescent="0.25">
      <c r="A2" s="35" t="s">
        <v>6</v>
      </c>
      <c r="C2" s="2"/>
      <c r="G2" s="2" t="s">
        <v>17</v>
      </c>
      <c r="H2" s="69" t="s">
        <v>39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18</v>
      </c>
      <c r="H3" s="47"/>
      <c r="I3" s="47"/>
      <c r="J3" s="48">
        <v>2023</v>
      </c>
      <c r="K3" s="49"/>
    </row>
    <row r="4" spans="1:12" ht="13.8" thickBot="1" x14ac:dyDescent="0.3">
      <c r="C4" s="2"/>
      <c r="D4" s="4"/>
      <c r="H4" s="46" t="s">
        <v>35</v>
      </c>
      <c r="I4" s="46" t="s">
        <v>36</v>
      </c>
      <c r="J4" s="46" t="s">
        <v>37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53" t="s">
        <v>11</v>
      </c>
      <c r="L5" s="36" t="s">
        <v>34</v>
      </c>
    </row>
    <row r="6" spans="1:12" ht="26.4" x14ac:dyDescent="0.3">
      <c r="A6" s="20">
        <v>1</v>
      </c>
      <c r="B6" s="21">
        <v>1</v>
      </c>
      <c r="C6" s="22" t="s">
        <v>19</v>
      </c>
      <c r="D6" s="5" t="s">
        <v>20</v>
      </c>
      <c r="E6" s="38" t="s">
        <v>58</v>
      </c>
      <c r="F6" s="39">
        <v>260</v>
      </c>
      <c r="G6" s="39">
        <v>16.908000000000001</v>
      </c>
      <c r="H6" s="39">
        <v>14.855</v>
      </c>
      <c r="I6" s="39">
        <v>50.341000000000001</v>
      </c>
      <c r="J6" s="39">
        <v>357.15600000000001</v>
      </c>
      <c r="K6" s="40" t="s">
        <v>59</v>
      </c>
      <c r="L6" s="39">
        <v>57.6</v>
      </c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21</v>
      </c>
      <c r="E8" s="41" t="s">
        <v>50</v>
      </c>
      <c r="F8" s="55">
        <v>200</v>
      </c>
      <c r="G8" s="56">
        <v>0.2</v>
      </c>
      <c r="H8" s="56">
        <v>5.0999999999999997E-2</v>
      </c>
      <c r="I8" s="56">
        <v>15.01</v>
      </c>
      <c r="J8" s="57">
        <v>57.267000000000003</v>
      </c>
      <c r="K8" s="43">
        <v>628</v>
      </c>
      <c r="L8" s="42">
        <v>4</v>
      </c>
    </row>
    <row r="9" spans="1:12" ht="39.6" x14ac:dyDescent="0.3">
      <c r="A9" s="23"/>
      <c r="B9" s="15"/>
      <c r="C9" s="11"/>
      <c r="D9" s="7" t="s">
        <v>22</v>
      </c>
      <c r="E9" s="41" t="s">
        <v>47</v>
      </c>
      <c r="F9" s="42">
        <v>40</v>
      </c>
      <c r="G9" s="42">
        <v>2.6219999999999999</v>
      </c>
      <c r="H9" s="42">
        <v>0.38</v>
      </c>
      <c r="I9" s="42">
        <v>16.356000000000002</v>
      </c>
      <c r="J9" s="42">
        <v>83.2</v>
      </c>
      <c r="K9" s="43" t="s">
        <v>48</v>
      </c>
      <c r="L9" s="61">
        <v>6.2</v>
      </c>
    </row>
    <row r="10" spans="1:12" ht="14.4" x14ac:dyDescent="0.3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19.73</v>
      </c>
      <c r="H13" s="19">
        <f t="shared" si="0"/>
        <v>15.286000000000001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67.8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500</v>
      </c>
      <c r="G24" s="32">
        <f t="shared" ref="G24:J24" si="4">G13+G23</f>
        <v>19.73</v>
      </c>
      <c r="H24" s="32">
        <f t="shared" si="4"/>
        <v>15.286000000000001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67.8</v>
      </c>
    </row>
    <row r="25" spans="1:12" ht="39.6" x14ac:dyDescent="0.3">
      <c r="A25" s="14">
        <v>1</v>
      </c>
      <c r="B25" s="15">
        <v>2</v>
      </c>
      <c r="C25" s="22" t="s">
        <v>19</v>
      </c>
      <c r="D25" s="5" t="s">
        <v>20</v>
      </c>
      <c r="E25" s="38" t="s">
        <v>60</v>
      </c>
      <c r="F25" s="39">
        <v>176</v>
      </c>
      <c r="G25" s="39">
        <v>8.5679999999999996</v>
      </c>
      <c r="H25" s="39">
        <v>12.435</v>
      </c>
      <c r="I25" s="39">
        <v>25.262</v>
      </c>
      <c r="J25" s="39">
        <v>237.75399999999999</v>
      </c>
      <c r="K25" s="40" t="s">
        <v>61</v>
      </c>
      <c r="L25" s="39">
        <v>49.6</v>
      </c>
    </row>
    <row r="26" spans="1:12" ht="14.4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4" x14ac:dyDescent="0.3">
      <c r="A27" s="14"/>
      <c r="B27" s="15"/>
      <c r="C27" s="11"/>
      <c r="D27" s="7" t="s">
        <v>21</v>
      </c>
      <c r="E27" s="41" t="s">
        <v>62</v>
      </c>
      <c r="F27" s="42">
        <v>380</v>
      </c>
      <c r="G27" s="42">
        <v>3.25</v>
      </c>
      <c r="H27" s="42">
        <v>2.3759999999999999</v>
      </c>
      <c r="I27" s="42">
        <v>41.904000000000003</v>
      </c>
      <c r="J27" s="42">
        <v>195.38499999999999</v>
      </c>
      <c r="K27" s="43" t="s">
        <v>63</v>
      </c>
      <c r="L27" s="42">
        <v>12</v>
      </c>
    </row>
    <row r="28" spans="1:12" ht="14.4" x14ac:dyDescent="0.3">
      <c r="A28" s="14"/>
      <c r="B28" s="15"/>
      <c r="C28" s="11"/>
      <c r="D28" s="7" t="s">
        <v>22</v>
      </c>
      <c r="E28" s="41" t="s">
        <v>64</v>
      </c>
      <c r="F28" s="62">
        <v>40</v>
      </c>
      <c r="G28" s="56">
        <v>3.16</v>
      </c>
      <c r="H28" s="56">
        <v>0.4</v>
      </c>
      <c r="I28" s="56">
        <v>20.76</v>
      </c>
      <c r="J28" s="57">
        <v>94.4</v>
      </c>
      <c r="K28" s="56" t="s">
        <v>65</v>
      </c>
      <c r="L28" s="42">
        <v>6.2</v>
      </c>
    </row>
    <row r="29" spans="1:12" ht="14.4" x14ac:dyDescent="0.3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596</v>
      </c>
      <c r="G32" s="19">
        <f t="shared" ref="G32:J32" si="6">SUM(G25:G31)</f>
        <v>14.978</v>
      </c>
      <c r="H32" s="19">
        <f t="shared" si="6"/>
        <v>15.211</v>
      </c>
      <c r="I32" s="19">
        <f t="shared" si="6"/>
        <v>87.926000000000002</v>
      </c>
      <c r="J32" s="19">
        <f t="shared" si="6"/>
        <v>527.53899999999999</v>
      </c>
      <c r="K32" s="25"/>
      <c r="L32" s="19">
        <f t="shared" ref="L32" si="7">SUM(L25:L31)</f>
        <v>67.8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:J42" si="8">SUM(G33:G41)</f>
        <v>0</v>
      </c>
      <c r="H42" s="19">
        <f t="shared" si="8"/>
        <v>0</v>
      </c>
      <c r="I42" s="19">
        <f t="shared" si="8"/>
        <v>0</v>
      </c>
      <c r="J42" s="19">
        <f t="shared" si="8"/>
        <v>0</v>
      </c>
      <c r="K42" s="25"/>
      <c r="L42" s="19">
        <f t="shared" ref="L42" si="9">SUM(L33:L41)</f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596</v>
      </c>
      <c r="G43" s="32">
        <f t="shared" ref="G43:J43" si="10">G32+G42</f>
        <v>14.978</v>
      </c>
      <c r="H43" s="32">
        <f t="shared" si="10"/>
        <v>15.211</v>
      </c>
      <c r="I43" s="32">
        <f t="shared" si="10"/>
        <v>87.926000000000002</v>
      </c>
      <c r="J43" s="32">
        <f t="shared" si="10"/>
        <v>527.53899999999999</v>
      </c>
      <c r="K43" s="32"/>
      <c r="L43" s="32">
        <f t="shared" ref="L43" si="11">L32+L42</f>
        <v>67.8</v>
      </c>
    </row>
    <row r="44" spans="1:12" ht="26.4" x14ac:dyDescent="0.3">
      <c r="A44" s="20">
        <v>1</v>
      </c>
      <c r="B44" s="21">
        <v>3</v>
      </c>
      <c r="C44" s="22" t="s">
        <v>19</v>
      </c>
      <c r="D44" s="5" t="s">
        <v>20</v>
      </c>
      <c r="E44" s="38" t="s">
        <v>66</v>
      </c>
      <c r="F44" s="39">
        <v>260</v>
      </c>
      <c r="G44" s="39">
        <v>12.153</v>
      </c>
      <c r="H44" s="39">
        <v>14.726000000000001</v>
      </c>
      <c r="I44" s="39">
        <v>31.742000000000001</v>
      </c>
      <c r="J44" s="39">
        <v>235.67400000000001</v>
      </c>
      <c r="K44" s="40" t="s">
        <v>67</v>
      </c>
      <c r="L44" s="39">
        <v>46.6</v>
      </c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21</v>
      </c>
      <c r="E46" s="41" t="s">
        <v>46</v>
      </c>
      <c r="F46" s="55">
        <v>200</v>
      </c>
      <c r="G46" s="56">
        <v>0.08</v>
      </c>
      <c r="H46" s="56"/>
      <c r="I46" s="56">
        <v>33.552</v>
      </c>
      <c r="J46" s="57">
        <v>127.76</v>
      </c>
      <c r="K46" s="43">
        <v>702</v>
      </c>
      <c r="L46" s="42">
        <v>15</v>
      </c>
    </row>
    <row r="47" spans="1:12" ht="39.6" x14ac:dyDescent="0.3">
      <c r="A47" s="23"/>
      <c r="B47" s="15"/>
      <c r="C47" s="11"/>
      <c r="D47" s="7" t="s">
        <v>22</v>
      </c>
      <c r="E47" s="41" t="s">
        <v>47</v>
      </c>
      <c r="F47" s="42">
        <v>40</v>
      </c>
      <c r="G47" s="42">
        <v>2.6219999999999999</v>
      </c>
      <c r="H47" s="42">
        <v>0.38</v>
      </c>
      <c r="I47" s="42">
        <v>16.356000000000002</v>
      </c>
      <c r="J47" s="42">
        <v>83.2</v>
      </c>
      <c r="K47" s="43" t="s">
        <v>48</v>
      </c>
      <c r="L47" s="61">
        <v>6.2</v>
      </c>
    </row>
    <row r="48" spans="1:12" ht="14.4" x14ac:dyDescent="0.3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:J51" si="12">SUM(G44:G50)</f>
        <v>14.855</v>
      </c>
      <c r="H51" s="19">
        <f t="shared" si="12"/>
        <v>15.106000000000002</v>
      </c>
      <c r="I51" s="19">
        <f t="shared" si="12"/>
        <v>81.650000000000006</v>
      </c>
      <c r="J51" s="19">
        <f t="shared" si="12"/>
        <v>446.63400000000001</v>
      </c>
      <c r="K51" s="25"/>
      <c r="L51" s="19">
        <f t="shared" ref="L51" si="13">SUM(L44:L50)</f>
        <v>67.8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7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:J61" si="14">SUM(G52:G60)</f>
        <v>0</v>
      </c>
      <c r="H61" s="19">
        <f t="shared" si="14"/>
        <v>0</v>
      </c>
      <c r="I61" s="19">
        <f t="shared" si="14"/>
        <v>0</v>
      </c>
      <c r="J61" s="19">
        <f t="shared" si="14"/>
        <v>0</v>
      </c>
      <c r="K61" s="25"/>
      <c r="L61" s="19">
        <f t="shared" ref="L61" si="15">SUM(L52:L60)</f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500</v>
      </c>
      <c r="G62" s="32">
        <f t="shared" ref="G62:J62" si="16">G51+G61</f>
        <v>14.855</v>
      </c>
      <c r="H62" s="32">
        <f t="shared" si="16"/>
        <v>15.106000000000002</v>
      </c>
      <c r="I62" s="32">
        <f t="shared" si="16"/>
        <v>81.650000000000006</v>
      </c>
      <c r="J62" s="32">
        <f t="shared" si="16"/>
        <v>446.63400000000001</v>
      </c>
      <c r="K62" s="32"/>
      <c r="L62" s="32">
        <f t="shared" ref="L62" si="17">L51+L61</f>
        <v>67.8</v>
      </c>
    </row>
    <row r="63" spans="1:12" ht="26.4" x14ac:dyDescent="0.3">
      <c r="A63" s="20">
        <v>1</v>
      </c>
      <c r="B63" s="21">
        <v>4</v>
      </c>
      <c r="C63" s="22" t="s">
        <v>19</v>
      </c>
      <c r="D63" s="5" t="s">
        <v>20</v>
      </c>
      <c r="E63" s="38" t="s">
        <v>68</v>
      </c>
      <c r="F63" s="39">
        <v>260</v>
      </c>
      <c r="G63" s="39">
        <v>13.615</v>
      </c>
      <c r="H63" s="39">
        <v>14.835000000000001</v>
      </c>
      <c r="I63" s="39">
        <v>48.116999999999997</v>
      </c>
      <c r="J63" s="39">
        <v>369.99</v>
      </c>
      <c r="K63" s="40" t="s">
        <v>70</v>
      </c>
      <c r="L63" s="39">
        <v>50.6</v>
      </c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21</v>
      </c>
      <c r="E65" s="41" t="s">
        <v>69</v>
      </c>
      <c r="F65" s="55">
        <v>200</v>
      </c>
      <c r="G65" s="56">
        <v>1</v>
      </c>
      <c r="H65" s="56"/>
      <c r="I65" s="56">
        <v>23.4</v>
      </c>
      <c r="J65" s="57">
        <v>94</v>
      </c>
      <c r="K65" s="43">
        <v>293</v>
      </c>
      <c r="L65" s="42">
        <v>11</v>
      </c>
    </row>
    <row r="66" spans="1:12" ht="39.6" x14ac:dyDescent="0.3">
      <c r="A66" s="23"/>
      <c r="B66" s="15"/>
      <c r="C66" s="11"/>
      <c r="D66" s="7" t="s">
        <v>22</v>
      </c>
      <c r="E66" s="41" t="s">
        <v>47</v>
      </c>
      <c r="F66" s="42">
        <v>40</v>
      </c>
      <c r="G66" s="42">
        <v>2.6219999999999999</v>
      </c>
      <c r="H66" s="42">
        <v>0.38</v>
      </c>
      <c r="I66" s="42">
        <v>16.356000000000002</v>
      </c>
      <c r="J66" s="42">
        <v>83.2</v>
      </c>
      <c r="K66" s="43" t="s">
        <v>48</v>
      </c>
      <c r="L66" s="61">
        <v>6.2</v>
      </c>
    </row>
    <row r="67" spans="1:12" ht="14.4" x14ac:dyDescent="0.3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:J70" si="18">SUM(G63:G69)</f>
        <v>17.237000000000002</v>
      </c>
      <c r="H70" s="19">
        <f t="shared" si="18"/>
        <v>15.215000000000002</v>
      </c>
      <c r="I70" s="19">
        <f t="shared" si="18"/>
        <v>87.87299999999999</v>
      </c>
      <c r="J70" s="19">
        <f t="shared" si="18"/>
        <v>547.19000000000005</v>
      </c>
      <c r="K70" s="25"/>
      <c r="L70" s="19">
        <f t="shared" ref="L70" si="19">SUM(L63:L69)</f>
        <v>67.8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 t="s">
        <v>27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29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:J80" si="20">SUM(G71:G79)</f>
        <v>0</v>
      </c>
      <c r="H80" s="19">
        <f t="shared" si="20"/>
        <v>0</v>
      </c>
      <c r="I80" s="19">
        <f t="shared" si="20"/>
        <v>0</v>
      </c>
      <c r="J80" s="19">
        <f t="shared" si="20"/>
        <v>0</v>
      </c>
      <c r="K80" s="25"/>
      <c r="L80" s="19">
        <f t="shared" ref="L80" si="21">SUM(L71:L79)</f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500</v>
      </c>
      <c r="G81" s="32">
        <f t="shared" ref="G81:J81" si="22">G70+G80</f>
        <v>17.237000000000002</v>
      </c>
      <c r="H81" s="32">
        <f t="shared" si="22"/>
        <v>15.215000000000002</v>
      </c>
      <c r="I81" s="32">
        <f t="shared" si="22"/>
        <v>87.87299999999999</v>
      </c>
      <c r="J81" s="32">
        <f t="shared" si="22"/>
        <v>547.19000000000005</v>
      </c>
      <c r="K81" s="32"/>
      <c r="L81" s="32">
        <f t="shared" ref="L81" si="23">L70+L80</f>
        <v>67.8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8" t="s">
        <v>71</v>
      </c>
      <c r="F82" s="55">
        <v>160</v>
      </c>
      <c r="G82" s="56">
        <v>11.586</v>
      </c>
      <c r="H82" s="56">
        <v>14.843999999999999</v>
      </c>
      <c r="I82" s="56">
        <v>29.73</v>
      </c>
      <c r="J82" s="57">
        <v>242</v>
      </c>
      <c r="K82" s="40">
        <v>114</v>
      </c>
      <c r="L82" s="39">
        <v>29.6</v>
      </c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21</v>
      </c>
      <c r="E84" s="41" t="s">
        <v>72</v>
      </c>
      <c r="F84" s="55">
        <v>187</v>
      </c>
      <c r="G84" s="56">
        <v>0.24299999999999999</v>
      </c>
      <c r="H84" s="56">
        <v>4.5999999999999999E-2</v>
      </c>
      <c r="I84" s="56">
        <v>13.760999999999999</v>
      </c>
      <c r="J84" s="57">
        <v>53.71</v>
      </c>
      <c r="K84" s="43">
        <v>629</v>
      </c>
      <c r="L84" s="42">
        <v>8</v>
      </c>
    </row>
    <row r="85" spans="1:12" ht="26.4" x14ac:dyDescent="0.3">
      <c r="A85" s="23"/>
      <c r="B85" s="15"/>
      <c r="C85" s="11"/>
      <c r="D85" s="7" t="s">
        <v>22</v>
      </c>
      <c r="E85" s="41" t="s">
        <v>64</v>
      </c>
      <c r="F85" s="62">
        <v>40</v>
      </c>
      <c r="G85" s="56">
        <v>3.16</v>
      </c>
      <c r="H85" s="56">
        <v>0.4</v>
      </c>
      <c r="I85" s="56">
        <v>20.76</v>
      </c>
      <c r="J85" s="57">
        <v>94.4</v>
      </c>
      <c r="K85" s="43" t="s">
        <v>65</v>
      </c>
      <c r="L85" s="42">
        <v>5.0999999999999996</v>
      </c>
    </row>
    <row r="86" spans="1:12" ht="14.4" x14ac:dyDescent="0.3">
      <c r="A86" s="23"/>
      <c r="B86" s="15"/>
      <c r="C86" s="11"/>
      <c r="D86" s="7" t="s">
        <v>23</v>
      </c>
      <c r="E86" s="41" t="s">
        <v>73</v>
      </c>
      <c r="F86" s="55">
        <v>150</v>
      </c>
      <c r="G86" s="56">
        <v>0.6</v>
      </c>
      <c r="H86" s="56"/>
      <c r="I86" s="56">
        <v>14.7</v>
      </c>
      <c r="J86" s="57">
        <v>57</v>
      </c>
      <c r="K86" s="43">
        <v>24</v>
      </c>
      <c r="L86" s="42">
        <v>25.1</v>
      </c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537</v>
      </c>
      <c r="G89" s="19">
        <f t="shared" ref="G89:J89" si="24">SUM(G82:G88)</f>
        <v>15.589</v>
      </c>
      <c r="H89" s="19">
        <f t="shared" si="24"/>
        <v>15.29</v>
      </c>
      <c r="I89" s="19">
        <f t="shared" si="24"/>
        <v>78.951000000000008</v>
      </c>
      <c r="J89" s="19">
        <f t="shared" si="24"/>
        <v>447.11</v>
      </c>
      <c r="K89" s="25"/>
      <c r="L89" s="19">
        <f t="shared" ref="L89" si="25">SUM(L82:L88)</f>
        <v>67.800000000000011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 t="s">
        <v>27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29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:J99" si="26">SUM(G90:G98)</f>
        <v>0</v>
      </c>
      <c r="H99" s="19">
        <f t="shared" si="26"/>
        <v>0</v>
      </c>
      <c r="I99" s="19">
        <f t="shared" si="26"/>
        <v>0</v>
      </c>
      <c r="J99" s="19">
        <f t="shared" si="26"/>
        <v>0</v>
      </c>
      <c r="K99" s="25"/>
      <c r="L99" s="19">
        <f t="shared" ref="L99" si="27">SUM(L90:L98)</f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537</v>
      </c>
      <c r="G100" s="32">
        <f t="shared" ref="G100:J100" si="28">G89+G99</f>
        <v>15.589</v>
      </c>
      <c r="H100" s="32">
        <f t="shared" si="28"/>
        <v>15.29</v>
      </c>
      <c r="I100" s="32">
        <f t="shared" si="28"/>
        <v>78.951000000000008</v>
      </c>
      <c r="J100" s="32">
        <f t="shared" si="28"/>
        <v>447.11</v>
      </c>
      <c r="K100" s="32"/>
      <c r="L100" s="32">
        <f t="shared" ref="L100" si="29">L89+L99</f>
        <v>67.800000000000011</v>
      </c>
    </row>
    <row r="101" spans="1:12" ht="26.4" x14ac:dyDescent="0.3">
      <c r="A101" s="20">
        <v>2</v>
      </c>
      <c r="B101" s="21">
        <v>1</v>
      </c>
      <c r="C101" s="22" t="s">
        <v>19</v>
      </c>
      <c r="D101" s="5" t="s">
        <v>20</v>
      </c>
      <c r="E101" s="38" t="s">
        <v>41</v>
      </c>
      <c r="F101" s="50">
        <v>245</v>
      </c>
      <c r="G101" s="51">
        <v>9.0909999999999993</v>
      </c>
      <c r="H101" s="51">
        <v>14.134</v>
      </c>
      <c r="I101" s="51">
        <v>39.106999999999999</v>
      </c>
      <c r="J101" s="52">
        <v>346.8</v>
      </c>
      <c r="K101" s="59" t="s">
        <v>74</v>
      </c>
      <c r="L101" s="54">
        <v>55.7</v>
      </c>
    </row>
    <row r="102" spans="1:12" ht="14.4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21</v>
      </c>
      <c r="E103" s="41" t="s">
        <v>42</v>
      </c>
      <c r="F103" s="55">
        <v>200</v>
      </c>
      <c r="G103" s="56">
        <v>2.5</v>
      </c>
      <c r="H103" s="56">
        <v>2.64</v>
      </c>
      <c r="I103" s="56">
        <v>20.56</v>
      </c>
      <c r="J103" s="57">
        <v>112.65</v>
      </c>
      <c r="K103" s="59">
        <v>762</v>
      </c>
      <c r="L103" s="58">
        <v>8</v>
      </c>
    </row>
    <row r="104" spans="1:12" ht="14.4" x14ac:dyDescent="0.3">
      <c r="A104" s="23"/>
      <c r="B104" s="15"/>
      <c r="C104" s="11"/>
      <c r="D104" s="7" t="s">
        <v>22</v>
      </c>
      <c r="E104" s="41" t="s">
        <v>43</v>
      </c>
      <c r="F104" s="63">
        <v>65</v>
      </c>
      <c r="G104" s="56">
        <v>3.26</v>
      </c>
      <c r="H104" s="56">
        <v>0.4</v>
      </c>
      <c r="I104" s="56">
        <v>27.085000000000001</v>
      </c>
      <c r="J104" s="57">
        <v>156.15</v>
      </c>
      <c r="K104" s="59">
        <v>2</v>
      </c>
      <c r="L104" s="60">
        <v>4.0999999999999996</v>
      </c>
    </row>
    <row r="105" spans="1:12" ht="14.4" x14ac:dyDescent="0.3">
      <c r="A105" s="23"/>
      <c r="B105" s="15"/>
      <c r="C105" s="11"/>
      <c r="D105" s="7" t="s">
        <v>23</v>
      </c>
      <c r="E105" s="41"/>
      <c r="F105" s="61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61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30">SUM(G101:G107)</f>
        <v>14.850999999999999</v>
      </c>
      <c r="H108" s="19">
        <f t="shared" si="30"/>
        <v>17.173999999999999</v>
      </c>
      <c r="I108" s="19">
        <f t="shared" si="30"/>
        <v>86.75200000000001</v>
      </c>
      <c r="J108" s="19">
        <f t="shared" si="30"/>
        <v>615.6</v>
      </c>
      <c r="K108" s="25"/>
      <c r="L108" s="19">
        <f t="shared" ref="L108" si="31">SUM(L101:L107)</f>
        <v>67.8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3"/>
      <c r="B111" s="15"/>
      <c r="C111" s="11"/>
      <c r="D111" s="7" t="s">
        <v>27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32">SUM(G109:G117)</f>
        <v>0</v>
      </c>
      <c r="H118" s="19">
        <f t="shared" si="32"/>
        <v>0</v>
      </c>
      <c r="I118" s="19">
        <f t="shared" si="32"/>
        <v>0</v>
      </c>
      <c r="J118" s="19">
        <f t="shared" si="32"/>
        <v>0</v>
      </c>
      <c r="K118" s="25"/>
      <c r="L118" s="19">
        <f t="shared" ref="L118" si="33">SUM(L109:L117)</f>
        <v>0</v>
      </c>
    </row>
    <row r="119" spans="1:12" ht="14.4" customHeight="1" thickBot="1" x14ac:dyDescent="0.3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510</v>
      </c>
      <c r="G119" s="32">
        <f t="shared" ref="G119:J119" si="34">G108+G118</f>
        <v>14.850999999999999</v>
      </c>
      <c r="H119" s="32">
        <f t="shared" si="34"/>
        <v>17.173999999999999</v>
      </c>
      <c r="I119" s="32">
        <f t="shared" si="34"/>
        <v>86.75200000000001</v>
      </c>
      <c r="J119" s="32">
        <f t="shared" si="34"/>
        <v>615.6</v>
      </c>
      <c r="K119" s="32"/>
      <c r="L119" s="32">
        <f t="shared" ref="L119" si="35">L108+L118</f>
        <v>67.8</v>
      </c>
    </row>
    <row r="120" spans="1:12" ht="26.4" x14ac:dyDescent="0.3">
      <c r="A120" s="14">
        <v>2</v>
      </c>
      <c r="B120" s="15">
        <v>2</v>
      </c>
      <c r="C120" s="22" t="s">
        <v>19</v>
      </c>
      <c r="D120" s="5" t="s">
        <v>20</v>
      </c>
      <c r="E120" s="38" t="s">
        <v>44</v>
      </c>
      <c r="F120" s="39">
        <v>260</v>
      </c>
      <c r="G120" s="39">
        <v>16.8</v>
      </c>
      <c r="H120" s="39">
        <v>15.414</v>
      </c>
      <c r="I120" s="39">
        <v>36.656999999999996</v>
      </c>
      <c r="J120" s="39">
        <v>367.75099999999998</v>
      </c>
      <c r="K120" s="40" t="s">
        <v>45</v>
      </c>
      <c r="L120" s="39">
        <v>46.6</v>
      </c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21</v>
      </c>
      <c r="E122" s="41" t="s">
        <v>46</v>
      </c>
      <c r="F122" s="55">
        <v>200</v>
      </c>
      <c r="G122" s="56">
        <v>0.08</v>
      </c>
      <c r="H122" s="56"/>
      <c r="I122" s="56">
        <v>33.552</v>
      </c>
      <c r="J122" s="57">
        <v>127.76</v>
      </c>
      <c r="K122" s="43">
        <v>702</v>
      </c>
      <c r="L122" s="42">
        <v>15</v>
      </c>
    </row>
    <row r="123" spans="1:12" ht="39.6" x14ac:dyDescent="0.3">
      <c r="A123" s="14"/>
      <c r="B123" s="15"/>
      <c r="C123" s="11"/>
      <c r="D123" s="7" t="s">
        <v>22</v>
      </c>
      <c r="E123" s="41" t="s">
        <v>47</v>
      </c>
      <c r="F123" s="42">
        <v>40</v>
      </c>
      <c r="G123" s="42">
        <v>2.6219999999999999</v>
      </c>
      <c r="H123" s="42">
        <v>0.38</v>
      </c>
      <c r="I123" s="42">
        <v>16.356000000000002</v>
      </c>
      <c r="J123" s="42">
        <v>83.2</v>
      </c>
      <c r="K123" s="43" t="s">
        <v>48</v>
      </c>
      <c r="L123" s="42">
        <v>6.2</v>
      </c>
    </row>
    <row r="124" spans="1:12" ht="14.4" x14ac:dyDescent="0.3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L127" si="36">SUM(G120:G126)</f>
        <v>19.501999999999999</v>
      </c>
      <c r="H127" s="19">
        <f t="shared" si="36"/>
        <v>15.794</v>
      </c>
      <c r="I127" s="19">
        <f t="shared" si="36"/>
        <v>86.564999999999998</v>
      </c>
      <c r="J127" s="19">
        <f t="shared" si="36"/>
        <v>578.71100000000001</v>
      </c>
      <c r="K127" s="25"/>
      <c r="L127" s="19">
        <f t="shared" si="36"/>
        <v>67.8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14"/>
      <c r="B130" s="15"/>
      <c r="C130" s="11"/>
      <c r="D130" s="7" t="s">
        <v>27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14"/>
      <c r="B131" s="15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29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L137" si="37">SUM(G128:G136)</f>
        <v>0</v>
      </c>
      <c r="H137" s="19">
        <f t="shared" si="37"/>
        <v>0</v>
      </c>
      <c r="I137" s="19">
        <f t="shared" si="37"/>
        <v>0</v>
      </c>
      <c r="J137" s="19">
        <f t="shared" si="37"/>
        <v>0</v>
      </c>
      <c r="K137" s="25"/>
      <c r="L137" s="19">
        <f t="shared" si="37"/>
        <v>0</v>
      </c>
    </row>
    <row r="138" spans="1:12" ht="15" customHeight="1" thickBot="1" x14ac:dyDescent="0.3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500</v>
      </c>
      <c r="G138" s="32">
        <f t="shared" ref="G138:L138" si="38">G127+G137</f>
        <v>19.501999999999999</v>
      </c>
      <c r="H138" s="32">
        <f t="shared" si="38"/>
        <v>15.794</v>
      </c>
      <c r="I138" s="32">
        <f t="shared" si="38"/>
        <v>86.564999999999998</v>
      </c>
      <c r="J138" s="32">
        <f t="shared" si="38"/>
        <v>578.71100000000001</v>
      </c>
      <c r="K138" s="32"/>
      <c r="L138" s="32">
        <f t="shared" si="38"/>
        <v>67.8</v>
      </c>
    </row>
    <row r="139" spans="1:12" ht="28.8" customHeight="1" x14ac:dyDescent="0.3">
      <c r="A139" s="20">
        <v>2</v>
      </c>
      <c r="B139" s="21">
        <v>3</v>
      </c>
      <c r="C139" s="22" t="s">
        <v>19</v>
      </c>
      <c r="D139" s="5" t="s">
        <v>20</v>
      </c>
      <c r="E139" s="38" t="s">
        <v>49</v>
      </c>
      <c r="F139" s="55">
        <v>200</v>
      </c>
      <c r="G139" s="56">
        <v>10.69</v>
      </c>
      <c r="H139" s="56">
        <v>14.398</v>
      </c>
      <c r="I139" s="56">
        <v>64.563000000000002</v>
      </c>
      <c r="J139" s="57">
        <v>430.59399999999999</v>
      </c>
      <c r="K139" s="40">
        <v>682</v>
      </c>
      <c r="L139" s="39">
        <v>41.8</v>
      </c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21</v>
      </c>
      <c r="E141" s="41" t="s">
        <v>50</v>
      </c>
      <c r="F141" s="55">
        <v>200</v>
      </c>
      <c r="G141" s="56">
        <v>0.2</v>
      </c>
      <c r="H141" s="56">
        <v>5.0999999999999997E-2</v>
      </c>
      <c r="I141" s="56">
        <v>15.01</v>
      </c>
      <c r="J141" s="57">
        <v>57.267000000000003</v>
      </c>
      <c r="K141" s="43">
        <v>628</v>
      </c>
      <c r="L141" s="42">
        <v>4</v>
      </c>
    </row>
    <row r="142" spans="1:12" ht="15.75" customHeight="1" x14ac:dyDescent="0.3">
      <c r="A142" s="23"/>
      <c r="B142" s="15"/>
      <c r="C142" s="11"/>
      <c r="D142" s="7" t="s">
        <v>22</v>
      </c>
      <c r="E142" s="41" t="s">
        <v>51</v>
      </c>
      <c r="F142" s="55">
        <v>100</v>
      </c>
      <c r="G142" s="56">
        <v>5</v>
      </c>
      <c r="H142" s="56">
        <v>1.5</v>
      </c>
      <c r="I142" s="56">
        <v>3.5</v>
      </c>
      <c r="J142" s="57">
        <v>51</v>
      </c>
      <c r="K142" s="43" t="s">
        <v>52</v>
      </c>
      <c r="L142" s="42">
        <v>22</v>
      </c>
    </row>
    <row r="143" spans="1:12" ht="14.4" x14ac:dyDescent="0.3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L146" si="39">SUM(G139:G145)</f>
        <v>15.889999999999999</v>
      </c>
      <c r="H146" s="19">
        <f t="shared" si="39"/>
        <v>15.949</v>
      </c>
      <c r="I146" s="19">
        <f t="shared" si="39"/>
        <v>83.073000000000008</v>
      </c>
      <c r="J146" s="19">
        <f t="shared" si="39"/>
        <v>538.86099999999999</v>
      </c>
      <c r="K146" s="25"/>
      <c r="L146" s="19">
        <f t="shared" si="39"/>
        <v>67.8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5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29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L156" si="40">SUM(G147:G155)</f>
        <v>0</v>
      </c>
      <c r="H156" s="19">
        <f t="shared" si="40"/>
        <v>0</v>
      </c>
      <c r="I156" s="19">
        <f t="shared" si="40"/>
        <v>0</v>
      </c>
      <c r="J156" s="19">
        <f t="shared" si="40"/>
        <v>0</v>
      </c>
      <c r="K156" s="25"/>
      <c r="L156" s="19">
        <f t="shared" si="40"/>
        <v>0</v>
      </c>
    </row>
    <row r="157" spans="1:12" ht="14.4" customHeight="1" thickBot="1" x14ac:dyDescent="0.3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500</v>
      </c>
      <c r="G157" s="32">
        <f t="shared" ref="G157:L157" si="41">G146+G156</f>
        <v>15.889999999999999</v>
      </c>
      <c r="H157" s="32">
        <f t="shared" si="41"/>
        <v>15.949</v>
      </c>
      <c r="I157" s="32">
        <f t="shared" si="41"/>
        <v>83.073000000000008</v>
      </c>
      <c r="J157" s="32">
        <f t="shared" si="41"/>
        <v>538.86099999999999</v>
      </c>
      <c r="K157" s="32"/>
      <c r="L157" s="32">
        <f t="shared" si="41"/>
        <v>67.8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8" t="s">
        <v>53</v>
      </c>
      <c r="F158" s="39">
        <v>240</v>
      </c>
      <c r="G158" s="39">
        <v>15.791</v>
      </c>
      <c r="H158" s="39">
        <v>16.213000000000001</v>
      </c>
      <c r="I158" s="39">
        <v>41.048000000000002</v>
      </c>
      <c r="J158" s="39">
        <v>368.51299999999998</v>
      </c>
      <c r="K158" s="40" t="s">
        <v>54</v>
      </c>
      <c r="L158" s="39">
        <v>58.7</v>
      </c>
    </row>
    <row r="159" spans="1:12" ht="14.4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3"/>
      <c r="B160" s="15"/>
      <c r="C160" s="11"/>
      <c r="D160" s="7" t="s">
        <v>21</v>
      </c>
      <c r="E160" s="41" t="s">
        <v>50</v>
      </c>
      <c r="F160" s="55">
        <v>200</v>
      </c>
      <c r="G160" s="56">
        <v>0.2</v>
      </c>
      <c r="H160" s="56">
        <v>5.0999999999999997E-2</v>
      </c>
      <c r="I160" s="56">
        <v>15.01</v>
      </c>
      <c r="J160" s="57">
        <v>57.267000000000003</v>
      </c>
      <c r="K160" s="43">
        <v>628</v>
      </c>
      <c r="L160" s="42">
        <v>4</v>
      </c>
    </row>
    <row r="161" spans="1:12" ht="39.6" x14ac:dyDescent="0.3">
      <c r="A161" s="23"/>
      <c r="B161" s="15"/>
      <c r="C161" s="11"/>
      <c r="D161" s="7" t="s">
        <v>22</v>
      </c>
      <c r="E161" s="41" t="s">
        <v>47</v>
      </c>
      <c r="F161" s="42">
        <v>60</v>
      </c>
      <c r="G161" s="42">
        <v>3.9329999999999998</v>
      </c>
      <c r="H161" s="42">
        <v>0.56999999999999995</v>
      </c>
      <c r="I161" s="42">
        <v>24.533999999999999</v>
      </c>
      <c r="J161" s="42">
        <v>124.8</v>
      </c>
      <c r="K161" s="43" t="s">
        <v>48</v>
      </c>
      <c r="L161" s="42">
        <v>5.0999999999999996</v>
      </c>
    </row>
    <row r="162" spans="1:12" ht="14.4" x14ac:dyDescent="0.3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L165" si="42">SUM(G158:G164)</f>
        <v>19.923999999999999</v>
      </c>
      <c r="H165" s="19">
        <f t="shared" si="42"/>
        <v>16.834</v>
      </c>
      <c r="I165" s="19">
        <f t="shared" si="42"/>
        <v>80.591999999999999</v>
      </c>
      <c r="J165" s="19">
        <f t="shared" si="42"/>
        <v>550.57999999999993</v>
      </c>
      <c r="K165" s="25"/>
      <c r="L165" s="19">
        <f t="shared" si="42"/>
        <v>67.8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L175" si="43">SUM(G166:G174)</f>
        <v>0</v>
      </c>
      <c r="H175" s="19">
        <f t="shared" si="43"/>
        <v>0</v>
      </c>
      <c r="I175" s="19">
        <f t="shared" si="43"/>
        <v>0</v>
      </c>
      <c r="J175" s="19">
        <f t="shared" si="43"/>
        <v>0</v>
      </c>
      <c r="K175" s="25"/>
      <c r="L175" s="19">
        <f t="shared" si="43"/>
        <v>0</v>
      </c>
    </row>
    <row r="176" spans="1:12" ht="15" customHeight="1" thickBot="1" x14ac:dyDescent="0.3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500</v>
      </c>
      <c r="G176" s="32">
        <f t="shared" ref="G176:L176" si="44">G165+G175</f>
        <v>19.923999999999999</v>
      </c>
      <c r="H176" s="32">
        <f t="shared" si="44"/>
        <v>16.834</v>
      </c>
      <c r="I176" s="32">
        <f t="shared" si="44"/>
        <v>80.591999999999999</v>
      </c>
      <c r="J176" s="32">
        <f t="shared" si="44"/>
        <v>550.57999999999993</v>
      </c>
      <c r="K176" s="32"/>
      <c r="L176" s="32">
        <f t="shared" si="44"/>
        <v>67.8</v>
      </c>
    </row>
    <row r="177" spans="1:12" ht="26.4" x14ac:dyDescent="0.3">
      <c r="A177" s="20">
        <v>2</v>
      </c>
      <c r="B177" s="21">
        <v>5</v>
      </c>
      <c r="C177" s="22" t="s">
        <v>19</v>
      </c>
      <c r="D177" s="5" t="s">
        <v>20</v>
      </c>
      <c r="E177" s="38" t="s">
        <v>55</v>
      </c>
      <c r="F177" s="39">
        <v>260</v>
      </c>
      <c r="G177" s="39">
        <v>17.413</v>
      </c>
      <c r="H177" s="39">
        <v>14.63</v>
      </c>
      <c r="I177" s="39">
        <v>41.064</v>
      </c>
      <c r="J177" s="39">
        <v>398.18200000000002</v>
      </c>
      <c r="K177" s="40" t="s">
        <v>56</v>
      </c>
      <c r="L177" s="39">
        <v>46.6</v>
      </c>
    </row>
    <row r="178" spans="1:12" ht="14.4" x14ac:dyDescent="0.3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 x14ac:dyDescent="0.3">
      <c r="A179" s="23"/>
      <c r="B179" s="15"/>
      <c r="C179" s="11"/>
      <c r="D179" s="7" t="s">
        <v>21</v>
      </c>
      <c r="E179" s="41" t="s">
        <v>57</v>
      </c>
      <c r="F179" s="55">
        <v>200</v>
      </c>
      <c r="G179" s="56">
        <v>0.42</v>
      </c>
      <c r="H179" s="56"/>
      <c r="I179" s="56">
        <v>30.52</v>
      </c>
      <c r="J179" s="57">
        <v>118.6</v>
      </c>
      <c r="K179" s="43">
        <v>278</v>
      </c>
      <c r="L179" s="42">
        <v>15</v>
      </c>
    </row>
    <row r="180" spans="1:12" ht="39.6" x14ac:dyDescent="0.3">
      <c r="A180" s="23"/>
      <c r="B180" s="15"/>
      <c r="C180" s="11"/>
      <c r="D180" s="7" t="s">
        <v>22</v>
      </c>
      <c r="E180" s="41" t="s">
        <v>47</v>
      </c>
      <c r="F180" s="42">
        <v>40</v>
      </c>
      <c r="G180" s="42">
        <v>2.6219999999999999</v>
      </c>
      <c r="H180" s="42">
        <v>0.38</v>
      </c>
      <c r="I180" s="42">
        <v>16.356000000000002</v>
      </c>
      <c r="J180" s="42">
        <v>83.2</v>
      </c>
      <c r="K180" s="43" t="s">
        <v>48</v>
      </c>
      <c r="L180" s="61">
        <v>6.2</v>
      </c>
    </row>
    <row r="181" spans="1:12" ht="14.4" x14ac:dyDescent="0.3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L184" si="45">SUM(G177:G183)</f>
        <v>20.455000000000002</v>
      </c>
      <c r="H184" s="19">
        <f t="shared" si="45"/>
        <v>15.010000000000002</v>
      </c>
      <c r="I184" s="19">
        <f t="shared" si="45"/>
        <v>87.94</v>
      </c>
      <c r="J184" s="19">
        <f t="shared" si="45"/>
        <v>599.98200000000008</v>
      </c>
      <c r="K184" s="25"/>
      <c r="L184" s="19">
        <f t="shared" si="45"/>
        <v>67.8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27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29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L194" si="46">SUM(G185:G193)</f>
        <v>0</v>
      </c>
      <c r="H194" s="19">
        <f t="shared" si="46"/>
        <v>0</v>
      </c>
      <c r="I194" s="19">
        <f t="shared" si="46"/>
        <v>0</v>
      </c>
      <c r="J194" s="19">
        <f t="shared" si="46"/>
        <v>0</v>
      </c>
      <c r="K194" s="25"/>
      <c r="L194" s="19">
        <f t="shared" si="46"/>
        <v>0</v>
      </c>
    </row>
    <row r="195" spans="1:12" ht="14.4" customHeight="1" thickBot="1" x14ac:dyDescent="0.3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500</v>
      </c>
      <c r="G195" s="32">
        <f t="shared" ref="G195:L195" si="47">G184+G194</f>
        <v>20.455000000000002</v>
      </c>
      <c r="H195" s="32">
        <f t="shared" si="47"/>
        <v>15.010000000000002</v>
      </c>
      <c r="I195" s="32">
        <f t="shared" si="47"/>
        <v>87.94</v>
      </c>
      <c r="J195" s="32">
        <f t="shared" si="47"/>
        <v>599.98200000000008</v>
      </c>
      <c r="K195" s="32"/>
      <c r="L195" s="32">
        <f t="shared" si="47"/>
        <v>67.8</v>
      </c>
    </row>
    <row r="196" spans="1:12" ht="13.8" thickBot="1" x14ac:dyDescent="0.3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48">(G24+G43+G62+G81+G100+G119+G138+G157+G176+G195)/(IF(G24=0,0,1)+IF(G43=0,0,1)+IF(G62=0,0,1)+IF(G81=0,0,1)+IF(G100=0,0,1)+IF(G119=0,0,1)+IF(G138=0,0,1)+IF(G157=0,0,1)+IF(G176=0,0,1)+IF(G195=0,0,1))</f>
        <v>17.301100000000002</v>
      </c>
      <c r="H196" s="34">
        <f t="shared" si="48"/>
        <v>15.6869</v>
      </c>
      <c r="I196" s="34">
        <f t="shared" si="48"/>
        <v>84.302899999999994</v>
      </c>
      <c r="J196" s="34">
        <f t="shared" si="48"/>
        <v>534.98299999999995</v>
      </c>
      <c r="K196" s="34"/>
      <c r="L196" s="34">
        <f t="shared" ref="L196" si="49">(L24+L43+L62+L81+L100+L119+L138+L157+L176+L195)/(IF(L24=0,0,1)+IF(L43=0,0,1)+IF(L62=0,0,1)+IF(L81=0,0,1)+IF(L100=0,0,1)+IF(L119=0,0,1)+IF(L138=0,0,1)+IF(L157=0,0,1)+IF(L176=0,0,1)+IF(L195=0,0,1))</f>
        <v>67.799999999999983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86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Арина</cp:lastModifiedBy>
  <cp:lastPrinted>2023-11-03T06:36:08Z</cp:lastPrinted>
  <dcterms:created xsi:type="dcterms:W3CDTF">2022-05-16T14:23:56Z</dcterms:created>
  <dcterms:modified xsi:type="dcterms:W3CDTF">2023-11-03T08:07:14Z</dcterms:modified>
</cp:coreProperties>
</file>