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195" i="1" l="1"/>
  <c r="G195" i="1"/>
  <c r="F195" i="1"/>
  <c r="L194" i="1"/>
  <c r="J194" i="1"/>
  <c r="I194" i="1"/>
  <c r="H194" i="1"/>
  <c r="G194" i="1"/>
  <c r="F194" i="1"/>
  <c r="L184" i="1"/>
  <c r="L195" i="1" s="1"/>
  <c r="J184" i="1"/>
  <c r="J195" i="1" s="1"/>
  <c r="I184" i="1"/>
  <c r="I195" i="1" s="1"/>
  <c r="H184" i="1"/>
  <c r="G184" i="1"/>
  <c r="F184" i="1"/>
  <c r="J176" i="1"/>
  <c r="I176" i="1"/>
  <c r="H176" i="1"/>
  <c r="G176" i="1"/>
  <c r="L175" i="1"/>
  <c r="J175" i="1"/>
  <c r="I175" i="1"/>
  <c r="H175" i="1"/>
  <c r="G175" i="1"/>
  <c r="F175" i="1"/>
  <c r="L165" i="1"/>
  <c r="L176" i="1" s="1"/>
  <c r="J165" i="1"/>
  <c r="I165" i="1"/>
  <c r="H165" i="1"/>
  <c r="G165" i="1"/>
  <c r="F165" i="1"/>
  <c r="F176" i="1" s="1"/>
  <c r="L157" i="1"/>
  <c r="J157" i="1"/>
  <c r="I157" i="1"/>
  <c r="L156" i="1"/>
  <c r="J156" i="1"/>
  <c r="I156" i="1"/>
  <c r="H156" i="1"/>
  <c r="G156" i="1"/>
  <c r="F156" i="1"/>
  <c r="L146" i="1"/>
  <c r="J146" i="1"/>
  <c r="I146" i="1"/>
  <c r="H146" i="1"/>
  <c r="H157" i="1" s="1"/>
  <c r="G146" i="1"/>
  <c r="G157" i="1" s="1"/>
  <c r="F146" i="1"/>
  <c r="F157" i="1" s="1"/>
  <c r="L138" i="1"/>
  <c r="F138" i="1"/>
  <c r="L137" i="1"/>
  <c r="J137" i="1"/>
  <c r="I137" i="1"/>
  <c r="H137" i="1"/>
  <c r="G137" i="1"/>
  <c r="F137" i="1"/>
  <c r="L127" i="1"/>
  <c r="J127" i="1"/>
  <c r="J138" i="1" s="1"/>
  <c r="I127" i="1"/>
  <c r="I138" i="1" s="1"/>
  <c r="H127" i="1"/>
  <c r="H138" i="1" s="1"/>
  <c r="G127" i="1"/>
  <c r="G138" i="1" s="1"/>
  <c r="F127" i="1"/>
  <c r="H119" i="1"/>
  <c r="G119" i="1"/>
  <c r="F119" i="1"/>
  <c r="L118" i="1"/>
  <c r="J118" i="1"/>
  <c r="I118" i="1"/>
  <c r="H118" i="1"/>
  <c r="G118" i="1"/>
  <c r="F118" i="1"/>
  <c r="L108" i="1"/>
  <c r="L119" i="1" s="1"/>
  <c r="J108" i="1"/>
  <c r="J119" i="1" s="1"/>
  <c r="I108" i="1"/>
  <c r="I119" i="1" s="1"/>
  <c r="H108" i="1"/>
  <c r="G108" i="1"/>
  <c r="F108" i="1"/>
  <c r="J100" i="1" l="1"/>
  <c r="I100" i="1"/>
  <c r="H100" i="1"/>
  <c r="L99" i="1"/>
  <c r="J99" i="1"/>
  <c r="I99" i="1"/>
  <c r="H99" i="1"/>
  <c r="G99" i="1"/>
  <c r="G100" i="1" s="1"/>
  <c r="F99" i="1"/>
  <c r="L89" i="1"/>
  <c r="L100" i="1" s="1"/>
  <c r="J89" i="1"/>
  <c r="I89" i="1"/>
  <c r="H89" i="1"/>
  <c r="G89" i="1"/>
  <c r="F89" i="1"/>
  <c r="F100" i="1" s="1"/>
  <c r="L81" i="1"/>
  <c r="J81" i="1"/>
  <c r="I81" i="1"/>
  <c r="L80" i="1"/>
  <c r="J80" i="1"/>
  <c r="I80" i="1"/>
  <c r="H80" i="1"/>
  <c r="G80" i="1"/>
  <c r="F80" i="1"/>
  <c r="L70" i="1"/>
  <c r="J70" i="1"/>
  <c r="I70" i="1"/>
  <c r="H70" i="1"/>
  <c r="H81" i="1" s="1"/>
  <c r="G70" i="1"/>
  <c r="G81" i="1" s="1"/>
  <c r="F70" i="1"/>
  <c r="F81" i="1" s="1"/>
  <c r="L62" i="1"/>
  <c r="F62" i="1"/>
  <c r="L61" i="1"/>
  <c r="J61" i="1"/>
  <c r="I61" i="1"/>
  <c r="H61" i="1"/>
  <c r="G61" i="1"/>
  <c r="F61" i="1"/>
  <c r="L51" i="1"/>
  <c r="J51" i="1"/>
  <c r="J62" i="1" s="1"/>
  <c r="I51" i="1"/>
  <c r="I62" i="1" s="1"/>
  <c r="H51" i="1"/>
  <c r="H62" i="1" s="1"/>
  <c r="G51" i="1"/>
  <c r="G62" i="1" s="1"/>
  <c r="F51" i="1"/>
  <c r="H43" i="1"/>
  <c r="G43" i="1"/>
  <c r="F43" i="1"/>
  <c r="L42" i="1"/>
  <c r="J42" i="1"/>
  <c r="I42" i="1"/>
  <c r="H42" i="1"/>
  <c r="G42" i="1"/>
  <c r="F42" i="1"/>
  <c r="L32" i="1"/>
  <c r="L43" i="1" s="1"/>
  <c r="J32" i="1"/>
  <c r="J43" i="1" s="1"/>
  <c r="I32" i="1"/>
  <c r="I43" i="1" s="1"/>
  <c r="H32" i="1"/>
  <c r="G32" i="1"/>
  <c r="F32" i="1"/>
  <c r="J24" i="1"/>
  <c r="I24" i="1"/>
  <c r="H24" i="1"/>
  <c r="G24" i="1"/>
  <c r="L23" i="1"/>
  <c r="J23" i="1"/>
  <c r="I23" i="1"/>
  <c r="H23" i="1"/>
  <c r="G23" i="1"/>
  <c r="F23" i="1"/>
  <c r="L13" i="1"/>
  <c r="L24" i="1" s="1"/>
  <c r="J13" i="1"/>
  <c r="I13" i="1"/>
  <c r="H13" i="1"/>
  <c r="G13" i="1"/>
  <c r="F13" i="1"/>
  <c r="F24" i="1" s="1"/>
  <c r="B195" i="1" l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J196" i="1" l="1"/>
  <c r="I196" i="1"/>
  <c r="F196" i="1"/>
  <c r="L196" i="1"/>
  <c r="H196" i="1"/>
  <c r="G196" i="1"/>
</calcChain>
</file>

<file path=xl/sharedStrings.xml><?xml version="1.0" encoding="utf-8"?>
<sst xmlns="http://schemas.openxmlformats.org/spreadsheetml/2006/main" count="236" uniqueCount="76">
  <si>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</si>
  <si>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</si>
  <si>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</si>
  <si>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</si>
  <si>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</si>
  <si>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</si>
  <si>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</si>
  <si>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</si>
  <si>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</si>
  <si>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</si>
  <si>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</si>
  <si>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</si>
  <si>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</si>
  <si>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</si>
  <si>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</si>
  <si>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</si>
  <si>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</si>
  <si>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</si>
  <si>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</si>
  <si>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</si>
  <si>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</si>
  <si>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</si>
  <si>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</si>
  <si>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</si>
  <si>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</si>
  <si>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</si>
  <si>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</si>
  <si>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</si>
  <si>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</si>
  <si>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</si>
  <si>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</si>
  <si>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</si>
  <si>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</si>
  <si>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</si>
  <si>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</si>
  <si>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</si>
  <si>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</si>
  <si>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</si>
  <si>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</si>
  <si>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Шатрова Л.Ю.</t>
  </si>
  <si>
    <t>ГБОУ СОШ № 3 г.о. Октярьск</t>
  </si>
  <si>
    <t>Каша молочная жидкая -Дружба- с маслом, сахаром, кондитерские изделия</t>
  </si>
  <si>
    <t>Кофейный напиток с молоком</t>
  </si>
  <si>
    <t>Бутерброды с повидлом</t>
  </si>
  <si>
    <t>Котлеты куриные с соусом, Каша гречневая рассыпчатая, огурцы порционно</t>
  </si>
  <si>
    <t>423, 463, 522</t>
  </si>
  <si>
    <t>Компот из свежих яблок</t>
  </si>
  <si>
    <t>Хлеб пшеничный/ржаной</t>
  </si>
  <si>
    <t>ГОСТ 27844-88/ГОСТ 26983-2015</t>
  </si>
  <si>
    <t>Оладьи с  молоком сгущенным</t>
  </si>
  <si>
    <t>Чай с сахаром</t>
  </si>
  <si>
    <t>Йогурт</t>
  </si>
  <si>
    <t>ТУ 10.51.56-045-18255315-2017</t>
  </si>
  <si>
    <t>Плов из говядины, огурцы соленые</t>
  </si>
  <si>
    <t>193, 24</t>
  </si>
  <si>
    <t>Стейк (шницель) из курицы с соусом, макаронные изделия, Икра кабачковая</t>
  </si>
  <si>
    <t>520,469,31</t>
  </si>
  <si>
    <t>Компот из апельсинов с яблоками</t>
  </si>
  <si>
    <t>Биточки с соусом, Макаронные изделия отварные, кукуруза консервированная</t>
  </si>
  <si>
    <t>252,469, 24</t>
  </si>
  <si>
    <t>Каша геркулесовая молочная жидкая с маслом, сахаром, сыр плавленный</t>
  </si>
  <si>
    <t>109, СТО 71063300-003-2012</t>
  </si>
  <si>
    <t>Кофейный напиток с молоком, Сок фруктовый (1 шт)</t>
  </si>
  <si>
    <t>762, 293</t>
  </si>
  <si>
    <t>Батон</t>
  </si>
  <si>
    <t>ГОСТ 31805-2018</t>
  </si>
  <si>
    <t>Рыба, тушеная в томате с овощами, Картофельное пюре, огурцы соленые</t>
  </si>
  <si>
    <t>309, 472, 24</t>
  </si>
  <si>
    <t>Люля-кебаб с соусом, макаронные изделия отварные, горошек зеленый консервированный</t>
  </si>
  <si>
    <t>Сок фруктовый</t>
  </si>
  <si>
    <t>428, 469, 31</t>
  </si>
  <si>
    <t>Каша рисовая молочная жидка с маслом, сахаром</t>
  </si>
  <si>
    <t>Чай с лимоном</t>
  </si>
  <si>
    <t>Фрукт</t>
  </si>
  <si>
    <t>102, 29</t>
  </si>
  <si>
    <t>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</si>
</sst>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0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22" xfId="0" applyNumberFormat="1" applyFill="1" applyBorder="1" applyAlignment="1" applyProtection="1">
      <alignment horizontal="center" vertical="center" wrapText="1"/>
      <protection locked="0"/>
    </xf>
    <xf numFmtId="164" fontId="0" fillId="4" borderId="22" xfId="0" applyNumberFormat="1" applyFill="1" applyBorder="1" applyAlignment="1" applyProtection="1">
      <alignment horizontal="center" vertical="center"/>
      <protection locked="0"/>
    </xf>
    <xf numFmtId="164" fontId="0" fillId="4" borderId="23" xfId="0" applyNumberForma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 wrapText="1"/>
    </xf>
    <xf numFmtId="2" fontId="0" fillId="4" borderId="24" xfId="0" applyNumberFormat="1" applyFill="1" applyBorder="1" applyAlignment="1">
      <alignment horizontal="center" vertical="center"/>
    </xf>
    <xf numFmtId="1" fontId="0" fillId="4" borderId="22" xfId="0" applyNumberFormat="1" applyFill="1" applyBorder="1" applyAlignment="1">
      <alignment horizontal="center" vertical="center" wrapText="1"/>
    </xf>
    <xf numFmtId="164" fontId="0" fillId="4" borderId="22" xfId="0" applyNumberFormat="1" applyFill="1" applyBorder="1" applyAlignment="1">
      <alignment horizontal="center" vertical="center"/>
    </xf>
    <xf numFmtId="164" fontId="0" fillId="4" borderId="23" xfId="0" applyNumberFormat="1" applyFill="1" applyBorder="1" applyAlignment="1">
      <alignment horizontal="center" vertical="center"/>
    </xf>
    <xf numFmtId="2" fontId="0" fillId="4" borderId="26" xfId="0" applyNumberFormat="1" applyFill="1" applyBorder="1" applyAlignment="1">
      <alignment vertical="center" wrapText="1"/>
    </xf>
    <xf numFmtId="49" fontId="0" fillId="4" borderId="2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vertical="center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0" fillId="4" borderId="22" xfId="0" applyNumberFormat="1" applyFill="1" applyBorder="1" applyAlignment="1">
      <alignment horizontal="center" vertical="center" wrapText="1"/>
    </xf>
    <xf numFmtId="0" fontId="11" fillId="4" borderId="22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115" zoomScaleNormal="115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J32" sqref="J3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7.88671875" style="2" customWidth="1"/>
    <col min="10" max="10" width="8.109375" style="2" customWidth="1"/>
    <col min="11" max="11" width="15.44140625" style="2" customWidth="1"/>
    <col min="12" max="12" width="11.44140625" style="2" bestFit="1" customWidth="1"/>
    <col min="13" max="16384" width="9.109375" style="2"/>
  </cols>
  <sheetData>
    <row r="1" spans="1:12" ht="14.4" x14ac:dyDescent="0.3">
      <c r="A1" s="1" t="s">
        <v>7</v>
      </c>
      <c r="C1" s="67" t="s">
        <v>40</v>
      </c>
      <c r="D1" s="68"/>
      <c r="E1" s="68"/>
      <c r="F1" s="12" t="s">
        <v>75</v>
      </c>
      <c r="G1" s="2" t="s">
        <v>16</v>
      </c>
      <c r="H1" s="69" t="s">
        <v>38</v>
      </c>
      <c r="I1" s="69"/>
      <c r="J1" s="69"/>
      <c r="K1" s="69"/>
    </row>
    <row r="2" spans="1:12" ht="17.399999999999999" x14ac:dyDescent="0.25">
      <c r="A2" s="35" t="s">
        <v>6</v>
      </c>
      <c r="C2" s="2"/>
      <c r="G2" s="2" t="s">
        <v>17</v>
      </c>
      <c r="H2" s="69" t="s">
        <v>39</v>
      </c>
      <c r="I2" s="69"/>
      <c r="J2" s="69"/>
      <c r="K2" s="69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18</v>
      </c>
      <c r="H3" s="47"/>
      <c r="I3" s="47"/>
      <c r="J3" s="48">
        <v>2023</v>
      </c>
      <c r="K3" s="49"/>
    </row>
    <row r="4" spans="1:12" ht="13.8" thickBot="1" x14ac:dyDescent="0.3">
      <c r="C4" s="2"/>
      <c r="D4" s="4"/>
      <c r="H4" s="46" t="s">
        <v>35</v>
      </c>
      <c r="I4" s="46" t="s">
        <v>36</v>
      </c>
      <c r="J4" s="46" t="s">
        <v>37</v>
      </c>
    </row>
    <row r="5" spans="1:12" ht="31.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53" t="s">
        <v>11</v>
      </c>
      <c r="L5" s="36" t="s">
        <v>34</v>
      </c>
    </row>
    <row r="6" spans="1:12" ht="26.4" x14ac:dyDescent="0.3">
      <c r="A6" s="20">
        <v>1</v>
      </c>
      <c r="B6" s="21">
        <v>1</v>
      </c>
      <c r="C6" s="22" t="s">
        <v>19</v>
      </c>
      <c r="D6" s="5" t="s">
        <v>20</v>
      </c>
      <c r="E6" s="38" t="s">
        <v>58</v>
      </c>
      <c r="F6" s="39">
        <v>260</v>
      </c>
      <c r="G6" s="39">
        <v>16.908000000000001</v>
      </c>
      <c r="H6" s="39">
        <v>14.855</v>
      </c>
      <c r="I6" s="39">
        <v>50.341000000000001</v>
      </c>
      <c r="J6" s="39">
        <v>357.15600000000001</v>
      </c>
      <c r="K6" s="40" t="s">
        <v>59</v>
      </c>
      <c r="L6" s="39">
        <v>57.6</v>
      </c>
    </row>
    <row r="7" spans="1:12" ht="14.4" x14ac:dyDescent="0.3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4.4" x14ac:dyDescent="0.3">
      <c r="A8" s="23"/>
      <c r="B8" s="15"/>
      <c r="C8" s="11"/>
      <c r="D8" s="7" t="s">
        <v>21</v>
      </c>
      <c r="E8" s="41" t="s">
        <v>50</v>
      </c>
      <c r="F8" s="55">
        <v>200</v>
      </c>
      <c r="G8" s="56">
        <v>0.2</v>
      </c>
      <c r="H8" s="56">
        <v>5.0999999999999997E-2</v>
      </c>
      <c r="I8" s="56">
        <v>15.01</v>
      </c>
      <c r="J8" s="57">
        <v>57.267000000000003</v>
      </c>
      <c r="K8" s="43">
        <v>628</v>
      </c>
      <c r="L8" s="42">
        <v>4</v>
      </c>
    </row>
    <row r="9" spans="1:12" ht="39.6" x14ac:dyDescent="0.3">
      <c r="A9" s="23"/>
      <c r="B9" s="15"/>
      <c r="C9" s="11"/>
      <c r="D9" s="7" t="s">
        <v>22</v>
      </c>
      <c r="E9" s="41" t="s">
        <v>47</v>
      </c>
      <c r="F9" s="42">
        <v>40</v>
      </c>
      <c r="G9" s="42">
        <v>2.6219999999999999</v>
      </c>
      <c r="H9" s="42">
        <v>0.38</v>
      </c>
      <c r="I9" s="42">
        <v>16.356000000000002</v>
      </c>
      <c r="J9" s="42">
        <v>83.2</v>
      </c>
      <c r="K9" s="43" t="s">
        <v>48</v>
      </c>
      <c r="L9" s="61">
        <v>6.2</v>
      </c>
    </row>
    <row r="10" spans="1:12" ht="14.4" x14ac:dyDescent="0.3">
      <c r="A10" s="23"/>
      <c r="B10" s="15"/>
      <c r="C10" s="11"/>
      <c r="D10" s="7" t="s">
        <v>23</v>
      </c>
      <c r="E10" s="41"/>
      <c r="F10" s="42"/>
      <c r="G10" s="42"/>
      <c r="H10" s="42"/>
      <c r="I10" s="42"/>
      <c r="J10" s="42"/>
      <c r="K10" s="43"/>
      <c r="L10" s="42"/>
    </row>
    <row r="11" spans="1:12" ht="14.4" x14ac:dyDescent="0.3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 t="shared" ref="G13:J13" si="0">SUM(G6:G12)</f>
        <v>19.73</v>
      </c>
      <c r="H13" s="19">
        <f t="shared" si="0"/>
        <v>15.286000000000001</v>
      </c>
      <c r="I13" s="19">
        <f t="shared" si="0"/>
        <v>81.706999999999994</v>
      </c>
      <c r="J13" s="19">
        <f t="shared" si="0"/>
        <v>497.62299999999999</v>
      </c>
      <c r="K13" s="25"/>
      <c r="L13" s="19">
        <f t="shared" ref="L13" si="1">SUM(L6:L12)</f>
        <v>67.8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/>
      <c r="F14" s="42"/>
      <c r="G14" s="42"/>
      <c r="H14" s="42"/>
      <c r="I14" s="42"/>
      <c r="J14" s="42"/>
      <c r="K14" s="43"/>
      <c r="L14" s="42"/>
    </row>
    <row r="15" spans="1:12" ht="14.4" x14ac:dyDescent="0.3">
      <c r="A15" s="23"/>
      <c r="B15" s="15"/>
      <c r="C15" s="11"/>
      <c r="D15" s="7" t="s">
        <v>26</v>
      </c>
      <c r="E15" s="41"/>
      <c r="F15" s="42"/>
      <c r="G15" s="42"/>
      <c r="H15" s="42"/>
      <c r="I15" s="42"/>
      <c r="J15" s="42"/>
      <c r="K15" s="43"/>
      <c r="L15" s="42"/>
    </row>
    <row r="16" spans="1:12" ht="14.4" x14ac:dyDescent="0.3">
      <c r="A16" s="23"/>
      <c r="B16" s="15"/>
      <c r="C16" s="11"/>
      <c r="D16" s="7" t="s">
        <v>27</v>
      </c>
      <c r="E16" s="41"/>
      <c r="F16" s="42"/>
      <c r="G16" s="42"/>
      <c r="H16" s="42"/>
      <c r="I16" s="42"/>
      <c r="J16" s="42"/>
      <c r="K16" s="43"/>
      <c r="L16" s="42"/>
    </row>
    <row r="17" spans="1:12" ht="14.4" x14ac:dyDescent="0.3">
      <c r="A17" s="23"/>
      <c r="B17" s="15"/>
      <c r="C17" s="11"/>
      <c r="D17" s="7" t="s">
        <v>28</v>
      </c>
      <c r="E17" s="41"/>
      <c r="F17" s="42"/>
      <c r="G17" s="42"/>
      <c r="H17" s="42"/>
      <c r="I17" s="42"/>
      <c r="J17" s="42"/>
      <c r="K17" s="43"/>
      <c r="L17" s="42"/>
    </row>
    <row r="18" spans="1:12" ht="14.4" x14ac:dyDescent="0.3">
      <c r="A18" s="23"/>
      <c r="B18" s="15"/>
      <c r="C18" s="11"/>
      <c r="D18" s="7" t="s">
        <v>29</v>
      </c>
      <c r="E18" s="41"/>
      <c r="F18" s="42"/>
      <c r="G18" s="42"/>
      <c r="H18" s="42"/>
      <c r="I18" s="42"/>
      <c r="J18" s="42"/>
      <c r="K18" s="43"/>
      <c r="L18" s="42"/>
    </row>
    <row r="19" spans="1:12" ht="14.4" x14ac:dyDescent="0.3">
      <c r="A19" s="23"/>
      <c r="B19" s="15"/>
      <c r="C19" s="11"/>
      <c r="D19" s="7" t="s">
        <v>30</v>
      </c>
      <c r="E19" s="41"/>
      <c r="F19" s="42"/>
      <c r="G19" s="42"/>
      <c r="H19" s="42"/>
      <c r="I19" s="42"/>
      <c r="J19" s="42"/>
      <c r="K19" s="43"/>
      <c r="L19" s="42"/>
    </row>
    <row r="20" spans="1:12" ht="14.4" x14ac:dyDescent="0.3">
      <c r="A20" s="23"/>
      <c r="B20" s="15"/>
      <c r="C20" s="11"/>
      <c r="D20" s="7" t="s">
        <v>31</v>
      </c>
      <c r="E20" s="41"/>
      <c r="F20" s="42"/>
      <c r="G20" s="42"/>
      <c r="H20" s="42"/>
      <c r="I20" s="42"/>
      <c r="J20" s="42"/>
      <c r="K20" s="43"/>
      <c r="L20" s="42"/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500</v>
      </c>
      <c r="G24" s="32">
        <f t="shared" ref="G24:J24" si="4">G13+G23</f>
        <v>19.73</v>
      </c>
      <c r="H24" s="32">
        <f t="shared" si="4"/>
        <v>15.286000000000001</v>
      </c>
      <c r="I24" s="32">
        <f t="shared" si="4"/>
        <v>81.706999999999994</v>
      </c>
      <c r="J24" s="32">
        <f t="shared" si="4"/>
        <v>497.62299999999999</v>
      </c>
      <c r="K24" s="32"/>
      <c r="L24" s="32">
        <f t="shared" ref="L24" si="5">L13+L23</f>
        <v>67.8</v>
      </c>
    </row>
    <row r="25" spans="1:12" ht="39.6" x14ac:dyDescent="0.3">
      <c r="A25" s="14">
        <v>1</v>
      </c>
      <c r="B25" s="15">
        <v>2</v>
      </c>
      <c r="C25" s="22" t="s">
        <v>19</v>
      </c>
      <c r="D25" s="5" t="s">
        <v>20</v>
      </c>
      <c r="E25" s="38" t="s">
        <v>60</v>
      </c>
      <c r="F25" s="39">
        <v>176</v>
      </c>
      <c r="G25" s="39">
        <v>8.5679999999999996</v>
      </c>
      <c r="H25" s="39">
        <v>12.435</v>
      </c>
      <c r="I25" s="39">
        <v>25.262</v>
      </c>
      <c r="J25" s="39">
        <v>237.75399999999999</v>
      </c>
      <c r="K25" s="40" t="s">
        <v>61</v>
      </c>
      <c r="L25" s="39">
        <v>49.6</v>
      </c>
    </row>
    <row r="26" spans="1:12" ht="14.4" x14ac:dyDescent="0.3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4.4" x14ac:dyDescent="0.3">
      <c r="A27" s="14"/>
      <c r="B27" s="15"/>
      <c r="C27" s="11"/>
      <c r="D27" s="7" t="s">
        <v>21</v>
      </c>
      <c r="E27" s="41" t="s">
        <v>62</v>
      </c>
      <c r="F27" s="42">
        <v>380</v>
      </c>
      <c r="G27" s="42">
        <v>3.25</v>
      </c>
      <c r="H27" s="42">
        <v>2.3759999999999999</v>
      </c>
      <c r="I27" s="42">
        <v>41.904000000000003</v>
      </c>
      <c r="J27" s="42">
        <v>195.38499999999999</v>
      </c>
      <c r="K27" s="43" t="s">
        <v>63</v>
      </c>
      <c r="L27" s="42">
        <v>12</v>
      </c>
    </row>
    <row r="28" spans="1:12" ht="14.4" x14ac:dyDescent="0.3">
      <c r="A28" s="14"/>
      <c r="B28" s="15"/>
      <c r="C28" s="11"/>
      <c r="D28" s="7" t="s">
        <v>22</v>
      </c>
      <c r="E28" s="41" t="s">
        <v>64</v>
      </c>
      <c r="F28" s="62">
        <v>40</v>
      </c>
      <c r="G28" s="56">
        <v>3.16</v>
      </c>
      <c r="H28" s="56">
        <v>0.4</v>
      </c>
      <c r="I28" s="56">
        <v>20.76</v>
      </c>
      <c r="J28" s="57">
        <v>94.4</v>
      </c>
      <c r="K28" s="56" t="s">
        <v>65</v>
      </c>
      <c r="L28" s="42">
        <v>6.2</v>
      </c>
    </row>
    <row r="29" spans="1:12" ht="14.4" x14ac:dyDescent="0.3">
      <c r="A29" s="14"/>
      <c r="B29" s="15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4.4" x14ac:dyDescent="0.3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596</v>
      </c>
      <c r="G32" s="19">
        <f t="shared" ref="G32:J32" si="6">SUM(G25:G31)</f>
        <v>14.978</v>
      </c>
      <c r="H32" s="19">
        <f t="shared" si="6"/>
        <v>15.211</v>
      </c>
      <c r="I32" s="19">
        <f t="shared" si="6"/>
        <v>87.926000000000002</v>
      </c>
      <c r="J32" s="19">
        <f t="shared" si="6"/>
        <v>527.53899999999999</v>
      </c>
      <c r="K32" s="25"/>
      <c r="L32" s="19">
        <f t="shared" ref="L32" si="7">SUM(L25:L31)</f>
        <v>67.8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1"/>
      <c r="F33" s="42"/>
      <c r="G33" s="42"/>
      <c r="H33" s="42"/>
      <c r="I33" s="42"/>
      <c r="J33" s="42"/>
      <c r="K33" s="43"/>
      <c r="L33" s="42"/>
    </row>
    <row r="34" spans="1:12" ht="14.4" x14ac:dyDescent="0.3">
      <c r="A34" s="14"/>
      <c r="B34" s="15"/>
      <c r="C34" s="11"/>
      <c r="D34" s="7" t="s">
        <v>26</v>
      </c>
      <c r="E34" s="41"/>
      <c r="F34" s="42"/>
      <c r="G34" s="42"/>
      <c r="H34" s="42"/>
      <c r="I34" s="42"/>
      <c r="J34" s="42"/>
      <c r="K34" s="43"/>
      <c r="L34" s="42"/>
    </row>
    <row r="35" spans="1:12" ht="14.4" x14ac:dyDescent="0.3">
      <c r="A35" s="14"/>
      <c r="B35" s="15"/>
      <c r="C35" s="11"/>
      <c r="D35" s="7" t="s">
        <v>27</v>
      </c>
      <c r="E35" s="41"/>
      <c r="F35" s="42"/>
      <c r="G35" s="42"/>
      <c r="H35" s="42"/>
      <c r="I35" s="42"/>
      <c r="J35" s="42"/>
      <c r="K35" s="43"/>
      <c r="L35" s="42"/>
    </row>
    <row r="36" spans="1:12" ht="14.4" x14ac:dyDescent="0.3">
      <c r="A36" s="14"/>
      <c r="B36" s="15"/>
      <c r="C36" s="11"/>
      <c r="D36" s="7" t="s">
        <v>28</v>
      </c>
      <c r="E36" s="41"/>
      <c r="F36" s="42"/>
      <c r="G36" s="42"/>
      <c r="H36" s="42"/>
      <c r="I36" s="42"/>
      <c r="J36" s="42"/>
      <c r="K36" s="43"/>
      <c r="L36" s="42"/>
    </row>
    <row r="37" spans="1:12" ht="14.4" x14ac:dyDescent="0.3">
      <c r="A37" s="14"/>
      <c r="B37" s="15"/>
      <c r="C37" s="11"/>
      <c r="D37" s="7" t="s">
        <v>29</v>
      </c>
      <c r="E37" s="41"/>
      <c r="F37" s="42"/>
      <c r="G37" s="42"/>
      <c r="H37" s="42"/>
      <c r="I37" s="42"/>
      <c r="J37" s="42"/>
      <c r="K37" s="43"/>
      <c r="L37" s="42"/>
    </row>
    <row r="38" spans="1:12" ht="14.4" x14ac:dyDescent="0.3">
      <c r="A38" s="14"/>
      <c r="B38" s="15"/>
      <c r="C38" s="11"/>
      <c r="D38" s="7" t="s">
        <v>30</v>
      </c>
      <c r="E38" s="41"/>
      <c r="F38" s="42"/>
      <c r="G38" s="42"/>
      <c r="H38" s="42"/>
      <c r="I38" s="42"/>
      <c r="J38" s="42"/>
      <c r="K38" s="43"/>
      <c r="L38" s="42"/>
    </row>
    <row r="39" spans="1:12" ht="14.4" x14ac:dyDescent="0.3">
      <c r="A39" s="14"/>
      <c r="B39" s="15"/>
      <c r="C39" s="11"/>
      <c r="D39" s="7" t="s">
        <v>31</v>
      </c>
      <c r="E39" s="41"/>
      <c r="F39" s="42"/>
      <c r="G39" s="42"/>
      <c r="H39" s="42"/>
      <c r="I39" s="42"/>
      <c r="J39" s="42"/>
      <c r="K39" s="43"/>
      <c r="L39" s="42"/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:J42" si="8">SUM(G33:G41)</f>
        <v>0</v>
      </c>
      <c r="H42" s="19">
        <f t="shared" si="8"/>
        <v>0</v>
      </c>
      <c r="I42" s="19">
        <f t="shared" si="8"/>
        <v>0</v>
      </c>
      <c r="J42" s="19">
        <f t="shared" si="8"/>
        <v>0</v>
      </c>
      <c r="K42" s="25"/>
      <c r="L42" s="19">
        <f t="shared" ref="L42" si="9">SUM(L33:L41)</f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596</v>
      </c>
      <c r="G43" s="32">
        <f t="shared" ref="G43:J43" si="10">G32+G42</f>
        <v>14.978</v>
      </c>
      <c r="H43" s="32">
        <f t="shared" si="10"/>
        <v>15.211</v>
      </c>
      <c r="I43" s="32">
        <f t="shared" si="10"/>
        <v>87.926000000000002</v>
      </c>
      <c r="J43" s="32">
        <f t="shared" si="10"/>
        <v>527.53899999999999</v>
      </c>
      <c r="K43" s="32"/>
      <c r="L43" s="32">
        <f t="shared" ref="L43" si="11">L32+L42</f>
        <v>67.8</v>
      </c>
    </row>
    <row r="44" spans="1:12" ht="26.4" x14ac:dyDescent="0.3">
      <c r="A44" s="20">
        <v>1</v>
      </c>
      <c r="B44" s="21">
        <v>3</v>
      </c>
      <c r="C44" s="22" t="s">
        <v>19</v>
      </c>
      <c r="D44" s="5" t="s">
        <v>20</v>
      </c>
      <c r="E44" s="38" t="s">
        <v>66</v>
      </c>
      <c r="F44" s="39">
        <v>260</v>
      </c>
      <c r="G44" s="39">
        <v>12.153</v>
      </c>
      <c r="H44" s="39">
        <v>14.726000000000001</v>
      </c>
      <c r="I44" s="39">
        <v>31.742000000000001</v>
      </c>
      <c r="J44" s="39">
        <v>235.67400000000001</v>
      </c>
      <c r="K44" s="40" t="s">
        <v>67</v>
      </c>
      <c r="L44" s="39">
        <v>46.6</v>
      </c>
    </row>
    <row r="45" spans="1:12" ht="14.4" x14ac:dyDescent="0.3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4.4" x14ac:dyDescent="0.3">
      <c r="A46" s="23"/>
      <c r="B46" s="15"/>
      <c r="C46" s="11"/>
      <c r="D46" s="7" t="s">
        <v>21</v>
      </c>
      <c r="E46" s="41" t="s">
        <v>46</v>
      </c>
      <c r="F46" s="55">
        <v>200</v>
      </c>
      <c r="G46" s="56">
        <v>0.08</v>
      </c>
      <c r="H46" s="56"/>
      <c r="I46" s="56">
        <v>33.552</v>
      </c>
      <c r="J46" s="57">
        <v>127.76</v>
      </c>
      <c r="K46" s="43">
        <v>702</v>
      </c>
      <c r="L46" s="42">
        <v>15</v>
      </c>
    </row>
    <row r="47" spans="1:12" ht="39.6" x14ac:dyDescent="0.3">
      <c r="A47" s="23"/>
      <c r="B47" s="15"/>
      <c r="C47" s="11"/>
      <c r="D47" s="7" t="s">
        <v>22</v>
      </c>
      <c r="E47" s="41" t="s">
        <v>47</v>
      </c>
      <c r="F47" s="42">
        <v>40</v>
      </c>
      <c r="G47" s="42">
        <v>2.6219999999999999</v>
      </c>
      <c r="H47" s="42">
        <v>0.38</v>
      </c>
      <c r="I47" s="42">
        <v>16.356000000000002</v>
      </c>
      <c r="J47" s="42">
        <v>83.2</v>
      </c>
      <c r="K47" s="43" t="s">
        <v>48</v>
      </c>
      <c r="L47" s="61">
        <v>6.2</v>
      </c>
    </row>
    <row r="48" spans="1:12" ht="14.4" x14ac:dyDescent="0.3">
      <c r="A48" s="23"/>
      <c r="B48" s="15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4.4" x14ac:dyDescent="0.3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:J51" si="12">SUM(G44:G50)</f>
        <v>14.855</v>
      </c>
      <c r="H51" s="19">
        <f t="shared" si="12"/>
        <v>15.106000000000002</v>
      </c>
      <c r="I51" s="19">
        <f t="shared" si="12"/>
        <v>81.650000000000006</v>
      </c>
      <c r="J51" s="19">
        <f t="shared" si="12"/>
        <v>446.63400000000001</v>
      </c>
      <c r="K51" s="25"/>
      <c r="L51" s="19">
        <f t="shared" ref="L51" si="13">SUM(L44:L50)</f>
        <v>67.8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1"/>
      <c r="F52" s="42"/>
      <c r="G52" s="42"/>
      <c r="H52" s="42"/>
      <c r="I52" s="42"/>
      <c r="J52" s="42"/>
      <c r="K52" s="43"/>
      <c r="L52" s="42"/>
    </row>
    <row r="53" spans="1:12" ht="14.4" x14ac:dyDescent="0.3">
      <c r="A53" s="23"/>
      <c r="B53" s="15"/>
      <c r="C53" s="11"/>
      <c r="D53" s="7" t="s">
        <v>26</v>
      </c>
      <c r="E53" s="41"/>
      <c r="F53" s="42"/>
      <c r="G53" s="42"/>
      <c r="H53" s="42"/>
      <c r="I53" s="42"/>
      <c r="J53" s="42"/>
      <c r="K53" s="43"/>
      <c r="L53" s="42"/>
    </row>
    <row r="54" spans="1:12" ht="14.4" x14ac:dyDescent="0.3">
      <c r="A54" s="23"/>
      <c r="B54" s="15"/>
      <c r="C54" s="11"/>
      <c r="D54" s="7" t="s">
        <v>27</v>
      </c>
      <c r="E54" s="41"/>
      <c r="F54" s="42"/>
      <c r="G54" s="42"/>
      <c r="H54" s="42"/>
      <c r="I54" s="42"/>
      <c r="J54" s="42"/>
      <c r="K54" s="43"/>
      <c r="L54" s="42"/>
    </row>
    <row r="55" spans="1:12" ht="14.4" x14ac:dyDescent="0.3">
      <c r="A55" s="23"/>
      <c r="B55" s="15"/>
      <c r="C55" s="11"/>
      <c r="D55" s="7" t="s">
        <v>28</v>
      </c>
      <c r="E55" s="41"/>
      <c r="F55" s="42"/>
      <c r="G55" s="42"/>
      <c r="H55" s="42"/>
      <c r="I55" s="42"/>
      <c r="J55" s="42"/>
      <c r="K55" s="43"/>
      <c r="L55" s="42"/>
    </row>
    <row r="56" spans="1:12" ht="14.4" x14ac:dyDescent="0.3">
      <c r="A56" s="23"/>
      <c r="B56" s="15"/>
      <c r="C56" s="11"/>
      <c r="D56" s="7" t="s">
        <v>29</v>
      </c>
      <c r="E56" s="41"/>
      <c r="F56" s="42"/>
      <c r="G56" s="42"/>
      <c r="H56" s="42"/>
      <c r="I56" s="42"/>
      <c r="J56" s="42"/>
      <c r="K56" s="43"/>
      <c r="L56" s="42"/>
    </row>
    <row r="57" spans="1:12" ht="14.4" x14ac:dyDescent="0.3">
      <c r="A57" s="23"/>
      <c r="B57" s="15"/>
      <c r="C57" s="11"/>
      <c r="D57" s="7" t="s">
        <v>30</v>
      </c>
      <c r="E57" s="41"/>
      <c r="F57" s="42"/>
      <c r="G57" s="42"/>
      <c r="H57" s="42"/>
      <c r="I57" s="42"/>
      <c r="J57" s="42"/>
      <c r="K57" s="43"/>
      <c r="L57" s="42"/>
    </row>
    <row r="58" spans="1:12" ht="14.4" x14ac:dyDescent="0.3">
      <c r="A58" s="23"/>
      <c r="B58" s="15"/>
      <c r="C58" s="11"/>
      <c r="D58" s="7" t="s">
        <v>31</v>
      </c>
      <c r="E58" s="41"/>
      <c r="F58" s="42"/>
      <c r="G58" s="42"/>
      <c r="H58" s="42"/>
      <c r="I58" s="42"/>
      <c r="J58" s="42"/>
      <c r="K58" s="43"/>
      <c r="L58" s="42"/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:J61" si="14">SUM(G52:G60)</f>
        <v>0</v>
      </c>
      <c r="H61" s="19">
        <f t="shared" si="14"/>
        <v>0</v>
      </c>
      <c r="I61" s="19">
        <f t="shared" si="14"/>
        <v>0</v>
      </c>
      <c r="J61" s="19">
        <f t="shared" si="14"/>
        <v>0</v>
      </c>
      <c r="K61" s="25"/>
      <c r="L61" s="19">
        <f t="shared" ref="L61" si="15">SUM(L52:L60)</f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500</v>
      </c>
      <c r="G62" s="32">
        <f t="shared" ref="G62:J62" si="16">G51+G61</f>
        <v>14.855</v>
      </c>
      <c r="H62" s="32">
        <f t="shared" si="16"/>
        <v>15.106000000000002</v>
      </c>
      <c r="I62" s="32">
        <f t="shared" si="16"/>
        <v>81.650000000000006</v>
      </c>
      <c r="J62" s="32">
        <f t="shared" si="16"/>
        <v>446.63400000000001</v>
      </c>
      <c r="K62" s="32"/>
      <c r="L62" s="32">
        <f t="shared" ref="L62" si="17">L51+L61</f>
        <v>67.8</v>
      </c>
    </row>
    <row r="63" spans="1:12" ht="26.4" x14ac:dyDescent="0.3">
      <c r="A63" s="20">
        <v>1</v>
      </c>
      <c r="B63" s="21">
        <v>4</v>
      </c>
      <c r="C63" s="22" t="s">
        <v>19</v>
      </c>
      <c r="D63" s="5" t="s">
        <v>20</v>
      </c>
      <c r="E63" s="38" t="s">
        <v>68</v>
      </c>
      <c r="F63" s="39">
        <v>260</v>
      </c>
      <c r="G63" s="39">
        <v>13.615</v>
      </c>
      <c r="H63" s="39">
        <v>14.835000000000001</v>
      </c>
      <c r="I63" s="39">
        <v>48.116999999999997</v>
      </c>
      <c r="J63" s="39">
        <v>369.99</v>
      </c>
      <c r="K63" s="40" t="s">
        <v>70</v>
      </c>
      <c r="L63" s="39">
        <v>50.6</v>
      </c>
    </row>
    <row r="64" spans="1:12" ht="14.4" x14ac:dyDescent="0.3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4.4" x14ac:dyDescent="0.3">
      <c r="A65" s="23"/>
      <c r="B65" s="15"/>
      <c r="C65" s="11"/>
      <c r="D65" s="7" t="s">
        <v>21</v>
      </c>
      <c r="E65" s="41" t="s">
        <v>69</v>
      </c>
      <c r="F65" s="55">
        <v>200</v>
      </c>
      <c r="G65" s="56">
        <v>1</v>
      </c>
      <c r="H65" s="56"/>
      <c r="I65" s="56">
        <v>23.4</v>
      </c>
      <c r="J65" s="57">
        <v>94</v>
      </c>
      <c r="K65" s="43">
        <v>293</v>
      </c>
      <c r="L65" s="42">
        <v>11</v>
      </c>
    </row>
    <row r="66" spans="1:12" ht="39.6" x14ac:dyDescent="0.3">
      <c r="A66" s="23"/>
      <c r="B66" s="15"/>
      <c r="C66" s="11"/>
      <c r="D66" s="7" t="s">
        <v>22</v>
      </c>
      <c r="E66" s="41" t="s">
        <v>47</v>
      </c>
      <c r="F66" s="42">
        <v>40</v>
      </c>
      <c r="G66" s="42">
        <v>2.6219999999999999</v>
      </c>
      <c r="H66" s="42">
        <v>0.38</v>
      </c>
      <c r="I66" s="42">
        <v>16.356000000000002</v>
      </c>
      <c r="J66" s="42">
        <v>83.2</v>
      </c>
      <c r="K66" s="43" t="s">
        <v>48</v>
      </c>
      <c r="L66" s="61">
        <v>6.2</v>
      </c>
    </row>
    <row r="67" spans="1:12" ht="14.4" x14ac:dyDescent="0.3">
      <c r="A67" s="23"/>
      <c r="B67" s="15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:J70" si="18">SUM(G63:G69)</f>
        <v>17.237000000000002</v>
      </c>
      <c r="H70" s="19">
        <f t="shared" si="18"/>
        <v>15.215000000000002</v>
      </c>
      <c r="I70" s="19">
        <f t="shared" si="18"/>
        <v>87.87299999999999</v>
      </c>
      <c r="J70" s="19">
        <f t="shared" si="18"/>
        <v>547.19000000000005</v>
      </c>
      <c r="K70" s="25"/>
      <c r="L70" s="19">
        <f t="shared" ref="L70" si="19">SUM(L63:L69)</f>
        <v>67.8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1"/>
      <c r="F71" s="42"/>
      <c r="G71" s="42"/>
      <c r="H71" s="42"/>
      <c r="I71" s="42"/>
      <c r="J71" s="42"/>
      <c r="K71" s="43"/>
      <c r="L71" s="42"/>
    </row>
    <row r="72" spans="1:12" ht="14.4" x14ac:dyDescent="0.3">
      <c r="A72" s="23"/>
      <c r="B72" s="15"/>
      <c r="C72" s="11"/>
      <c r="D72" s="7" t="s">
        <v>26</v>
      </c>
      <c r="E72" s="41"/>
      <c r="F72" s="42"/>
      <c r="G72" s="42"/>
      <c r="H72" s="42"/>
      <c r="I72" s="42"/>
      <c r="J72" s="42"/>
      <c r="K72" s="43"/>
      <c r="L72" s="42"/>
    </row>
    <row r="73" spans="1:12" ht="14.4" x14ac:dyDescent="0.3">
      <c r="A73" s="23"/>
      <c r="B73" s="15"/>
      <c r="C73" s="11"/>
      <c r="D73" s="7" t="s">
        <v>27</v>
      </c>
      <c r="E73" s="41"/>
      <c r="F73" s="42"/>
      <c r="G73" s="42"/>
      <c r="H73" s="42"/>
      <c r="I73" s="42"/>
      <c r="J73" s="42"/>
      <c r="K73" s="43"/>
      <c r="L73" s="42"/>
    </row>
    <row r="74" spans="1:12" ht="14.4" x14ac:dyDescent="0.3">
      <c r="A74" s="23"/>
      <c r="B74" s="15"/>
      <c r="C74" s="11"/>
      <c r="D74" s="7" t="s">
        <v>28</v>
      </c>
      <c r="E74" s="41"/>
      <c r="F74" s="42"/>
      <c r="G74" s="42"/>
      <c r="H74" s="42"/>
      <c r="I74" s="42"/>
      <c r="J74" s="42"/>
      <c r="K74" s="43"/>
      <c r="L74" s="42"/>
    </row>
    <row r="75" spans="1:12" ht="14.4" x14ac:dyDescent="0.3">
      <c r="A75" s="23"/>
      <c r="B75" s="15"/>
      <c r="C75" s="11"/>
      <c r="D75" s="7" t="s">
        <v>29</v>
      </c>
      <c r="E75" s="41"/>
      <c r="F75" s="42"/>
      <c r="G75" s="42"/>
      <c r="H75" s="42"/>
      <c r="I75" s="42"/>
      <c r="J75" s="42"/>
      <c r="K75" s="43"/>
      <c r="L75" s="42"/>
    </row>
    <row r="76" spans="1:12" ht="14.4" x14ac:dyDescent="0.3">
      <c r="A76" s="23"/>
      <c r="B76" s="15"/>
      <c r="C76" s="11"/>
      <c r="D76" s="7" t="s">
        <v>30</v>
      </c>
      <c r="E76" s="41"/>
      <c r="F76" s="42"/>
      <c r="G76" s="42"/>
      <c r="H76" s="42"/>
      <c r="I76" s="42"/>
      <c r="J76" s="42"/>
      <c r="K76" s="43"/>
      <c r="L76" s="42"/>
    </row>
    <row r="77" spans="1:12" ht="14.4" x14ac:dyDescent="0.3">
      <c r="A77" s="23"/>
      <c r="B77" s="15"/>
      <c r="C77" s="11"/>
      <c r="D77" s="7" t="s">
        <v>31</v>
      </c>
      <c r="E77" s="41"/>
      <c r="F77" s="42"/>
      <c r="G77" s="42"/>
      <c r="H77" s="42"/>
      <c r="I77" s="42"/>
      <c r="J77" s="42"/>
      <c r="K77" s="43"/>
      <c r="L77" s="42"/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:J80" si="20">SUM(G71:G79)</f>
        <v>0</v>
      </c>
      <c r="H80" s="19">
        <f t="shared" si="20"/>
        <v>0</v>
      </c>
      <c r="I80" s="19">
        <f t="shared" si="20"/>
        <v>0</v>
      </c>
      <c r="J80" s="19">
        <f t="shared" si="20"/>
        <v>0</v>
      </c>
      <c r="K80" s="25"/>
      <c r="L80" s="19">
        <f t="shared" ref="L80" si="21">SUM(L71:L79)</f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500</v>
      </c>
      <c r="G81" s="32">
        <f t="shared" ref="G81:J81" si="22">G70+G80</f>
        <v>17.237000000000002</v>
      </c>
      <c r="H81" s="32">
        <f t="shared" si="22"/>
        <v>15.215000000000002</v>
      </c>
      <c r="I81" s="32">
        <f t="shared" si="22"/>
        <v>87.87299999999999</v>
      </c>
      <c r="J81" s="32">
        <f t="shared" si="22"/>
        <v>547.19000000000005</v>
      </c>
      <c r="K81" s="32"/>
      <c r="L81" s="32">
        <f t="shared" ref="L81" si="23">L70+L80</f>
        <v>67.8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38" t="s">
        <v>71</v>
      </c>
      <c r="F82" s="55">
        <v>160</v>
      </c>
      <c r="G82" s="56">
        <v>11.586</v>
      </c>
      <c r="H82" s="56">
        <v>14.843999999999999</v>
      </c>
      <c r="I82" s="56">
        <v>29.73</v>
      </c>
      <c r="J82" s="57">
        <v>242</v>
      </c>
      <c r="K82" s="40">
        <v>114</v>
      </c>
      <c r="L82" s="39">
        <v>29.6</v>
      </c>
    </row>
    <row r="83" spans="1:12" ht="14.4" x14ac:dyDescent="0.3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4.4" x14ac:dyDescent="0.3">
      <c r="A84" s="23"/>
      <c r="B84" s="15"/>
      <c r="C84" s="11"/>
      <c r="D84" s="7" t="s">
        <v>21</v>
      </c>
      <c r="E84" s="41" t="s">
        <v>72</v>
      </c>
      <c r="F84" s="55">
        <v>187</v>
      </c>
      <c r="G84" s="56">
        <v>0.24299999999999999</v>
      </c>
      <c r="H84" s="56">
        <v>4.5999999999999999E-2</v>
      </c>
      <c r="I84" s="56">
        <v>13.760999999999999</v>
      </c>
      <c r="J84" s="57">
        <v>53.71</v>
      </c>
      <c r="K84" s="43">
        <v>629</v>
      </c>
      <c r="L84" s="42">
        <v>8</v>
      </c>
    </row>
    <row r="85" spans="1:12" ht="26.4" x14ac:dyDescent="0.3">
      <c r="A85" s="23"/>
      <c r="B85" s="15"/>
      <c r="C85" s="11"/>
      <c r="D85" s="7" t="s">
        <v>22</v>
      </c>
      <c r="E85" s="41" t="s">
        <v>64</v>
      </c>
      <c r="F85" s="62">
        <v>40</v>
      </c>
      <c r="G85" s="56">
        <v>3.16</v>
      </c>
      <c r="H85" s="56">
        <v>0.4</v>
      </c>
      <c r="I85" s="56">
        <v>20.76</v>
      </c>
      <c r="J85" s="57">
        <v>94.4</v>
      </c>
      <c r="K85" s="43" t="s">
        <v>65</v>
      </c>
      <c r="L85" s="42">
        <v>5.0999999999999996</v>
      </c>
    </row>
    <row r="86" spans="1:12" ht="14.4" x14ac:dyDescent="0.3">
      <c r="A86" s="23"/>
      <c r="B86" s="15"/>
      <c r="C86" s="11"/>
      <c r="D86" s="7" t="s">
        <v>23</v>
      </c>
      <c r="E86" s="41" t="s">
        <v>73</v>
      </c>
      <c r="F86" s="55">
        <v>150</v>
      </c>
      <c r="G86" s="56">
        <v>0.6</v>
      </c>
      <c r="H86" s="56"/>
      <c r="I86" s="56">
        <v>14.7</v>
      </c>
      <c r="J86" s="57">
        <v>57</v>
      </c>
      <c r="K86" s="43">
        <v>24</v>
      </c>
      <c r="L86" s="42">
        <v>25.1</v>
      </c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537</v>
      </c>
      <c r="G89" s="19">
        <f t="shared" ref="G89:J89" si="24">SUM(G82:G88)</f>
        <v>15.589</v>
      </c>
      <c r="H89" s="19">
        <f t="shared" si="24"/>
        <v>15.29</v>
      </c>
      <c r="I89" s="19">
        <f t="shared" si="24"/>
        <v>78.951000000000008</v>
      </c>
      <c r="J89" s="19">
        <f t="shared" si="24"/>
        <v>447.11</v>
      </c>
      <c r="K89" s="25"/>
      <c r="L89" s="19">
        <f t="shared" ref="L89" si="25">SUM(L82:L88)</f>
        <v>67.800000000000011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1"/>
      <c r="F90" s="42"/>
      <c r="G90" s="42"/>
      <c r="H90" s="42"/>
      <c r="I90" s="42"/>
      <c r="J90" s="42"/>
      <c r="K90" s="43"/>
      <c r="L90" s="42"/>
    </row>
    <row r="91" spans="1:12" ht="14.4" x14ac:dyDescent="0.3">
      <c r="A91" s="23"/>
      <c r="B91" s="15"/>
      <c r="C91" s="11"/>
      <c r="D91" s="7" t="s">
        <v>26</v>
      </c>
      <c r="E91" s="41"/>
      <c r="F91" s="42"/>
      <c r="G91" s="42"/>
      <c r="H91" s="42"/>
      <c r="I91" s="42"/>
      <c r="J91" s="42"/>
      <c r="K91" s="43"/>
      <c r="L91" s="42"/>
    </row>
    <row r="92" spans="1:12" ht="14.4" x14ac:dyDescent="0.3">
      <c r="A92" s="23"/>
      <c r="B92" s="15"/>
      <c r="C92" s="11"/>
      <c r="D92" s="7" t="s">
        <v>27</v>
      </c>
      <c r="E92" s="41"/>
      <c r="F92" s="42"/>
      <c r="G92" s="42"/>
      <c r="H92" s="42"/>
      <c r="I92" s="42"/>
      <c r="J92" s="42"/>
      <c r="K92" s="43"/>
      <c r="L92" s="42"/>
    </row>
    <row r="93" spans="1:12" ht="14.4" x14ac:dyDescent="0.3">
      <c r="A93" s="23"/>
      <c r="B93" s="15"/>
      <c r="C93" s="11"/>
      <c r="D93" s="7" t="s">
        <v>28</v>
      </c>
      <c r="E93" s="41"/>
      <c r="F93" s="42"/>
      <c r="G93" s="42"/>
      <c r="H93" s="42"/>
      <c r="I93" s="42"/>
      <c r="J93" s="42"/>
      <c r="K93" s="43"/>
      <c r="L93" s="42"/>
    </row>
    <row r="94" spans="1:12" ht="14.4" x14ac:dyDescent="0.3">
      <c r="A94" s="23"/>
      <c r="B94" s="15"/>
      <c r="C94" s="11"/>
      <c r="D94" s="7" t="s">
        <v>29</v>
      </c>
      <c r="E94" s="41"/>
      <c r="F94" s="42"/>
      <c r="G94" s="42"/>
      <c r="H94" s="42"/>
      <c r="I94" s="42"/>
      <c r="J94" s="42"/>
      <c r="K94" s="43"/>
      <c r="L94" s="42"/>
    </row>
    <row r="95" spans="1:12" ht="14.4" x14ac:dyDescent="0.3">
      <c r="A95" s="23"/>
      <c r="B95" s="15"/>
      <c r="C95" s="11"/>
      <c r="D95" s="7" t="s">
        <v>30</v>
      </c>
      <c r="E95" s="41"/>
      <c r="F95" s="42"/>
      <c r="G95" s="42"/>
      <c r="H95" s="42"/>
      <c r="I95" s="42"/>
      <c r="J95" s="42"/>
      <c r="K95" s="43"/>
      <c r="L95" s="42"/>
    </row>
    <row r="96" spans="1:12" ht="14.4" x14ac:dyDescent="0.3">
      <c r="A96" s="23"/>
      <c r="B96" s="15"/>
      <c r="C96" s="11"/>
      <c r="D96" s="7" t="s">
        <v>31</v>
      </c>
      <c r="E96" s="41"/>
      <c r="F96" s="42"/>
      <c r="G96" s="42"/>
      <c r="H96" s="42"/>
      <c r="I96" s="42"/>
      <c r="J96" s="42"/>
      <c r="K96" s="43"/>
      <c r="L96" s="42"/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:J99" si="26">SUM(G90:G98)</f>
        <v>0</v>
      </c>
      <c r="H99" s="19">
        <f t="shared" si="26"/>
        <v>0</v>
      </c>
      <c r="I99" s="19">
        <f t="shared" si="26"/>
        <v>0</v>
      </c>
      <c r="J99" s="19">
        <f t="shared" si="26"/>
        <v>0</v>
      </c>
      <c r="K99" s="25"/>
      <c r="L99" s="19">
        <f t="shared" ref="L99" si="27">SUM(L90:L98)</f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537</v>
      </c>
      <c r="G100" s="32">
        <f t="shared" ref="G100:J100" si="28">G89+G99</f>
        <v>15.589</v>
      </c>
      <c r="H100" s="32">
        <f t="shared" si="28"/>
        <v>15.29</v>
      </c>
      <c r="I100" s="32">
        <f t="shared" si="28"/>
        <v>78.951000000000008</v>
      </c>
      <c r="J100" s="32">
        <f t="shared" si="28"/>
        <v>447.11</v>
      </c>
      <c r="K100" s="32"/>
      <c r="L100" s="32">
        <f t="shared" ref="L100" si="29">L89+L99</f>
        <v>67.800000000000011</v>
      </c>
    </row>
    <row r="101" spans="1:12" ht="26.4" x14ac:dyDescent="0.3">
      <c r="A101" s="20">
        <v>2</v>
      </c>
      <c r="B101" s="21">
        <v>1</v>
      </c>
      <c r="C101" s="22" t="s">
        <v>19</v>
      </c>
      <c r="D101" s="5" t="s">
        <v>20</v>
      </c>
      <c r="E101" s="38" t="s">
        <v>41</v>
      </c>
      <c r="F101" s="50">
        <v>245</v>
      </c>
      <c r="G101" s="51">
        <v>9.0909999999999993</v>
      </c>
      <c r="H101" s="51">
        <v>14.134</v>
      </c>
      <c r="I101" s="51">
        <v>39.106999999999999</v>
      </c>
      <c r="J101" s="52">
        <v>346.8</v>
      </c>
      <c r="K101" s="59" t="s">
        <v>74</v>
      </c>
      <c r="L101" s="54">
        <v>55.7</v>
      </c>
    </row>
    <row r="102" spans="1:12" ht="14.4" x14ac:dyDescent="0.3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4.4" x14ac:dyDescent="0.3">
      <c r="A103" s="23"/>
      <c r="B103" s="15"/>
      <c r="C103" s="11"/>
      <c r="D103" s="7" t="s">
        <v>21</v>
      </c>
      <c r="E103" s="41" t="s">
        <v>42</v>
      </c>
      <c r="F103" s="55">
        <v>200</v>
      </c>
      <c r="G103" s="56">
        <v>2.5</v>
      </c>
      <c r="H103" s="56">
        <v>2.64</v>
      </c>
      <c r="I103" s="56">
        <v>20.56</v>
      </c>
      <c r="J103" s="57">
        <v>112.65</v>
      </c>
      <c r="K103" s="59">
        <v>762</v>
      </c>
      <c r="L103" s="58">
        <v>8</v>
      </c>
    </row>
    <row r="104" spans="1:12" ht="14.4" x14ac:dyDescent="0.3">
      <c r="A104" s="23"/>
      <c r="B104" s="15"/>
      <c r="C104" s="11"/>
      <c r="D104" s="7" t="s">
        <v>22</v>
      </c>
      <c r="E104" s="41" t="s">
        <v>43</v>
      </c>
      <c r="F104" s="63">
        <v>65</v>
      </c>
      <c r="G104" s="56">
        <v>3.26</v>
      </c>
      <c r="H104" s="56">
        <v>0.4</v>
      </c>
      <c r="I104" s="56">
        <v>27.085000000000001</v>
      </c>
      <c r="J104" s="57">
        <v>156.15</v>
      </c>
      <c r="K104" s="59">
        <v>2</v>
      </c>
      <c r="L104" s="60">
        <v>4.0999999999999996</v>
      </c>
    </row>
    <row r="105" spans="1:12" ht="14.4" x14ac:dyDescent="0.3">
      <c r="A105" s="23"/>
      <c r="B105" s="15"/>
      <c r="C105" s="11"/>
      <c r="D105" s="7" t="s">
        <v>23</v>
      </c>
      <c r="E105" s="41"/>
      <c r="F105" s="61"/>
      <c r="G105" s="42"/>
      <c r="H105" s="42"/>
      <c r="I105" s="42"/>
      <c r="J105" s="42"/>
      <c r="K105" s="43"/>
      <c r="L105" s="42"/>
    </row>
    <row r="106" spans="1:12" ht="14.4" x14ac:dyDescent="0.3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61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510</v>
      </c>
      <c r="G108" s="19">
        <f t="shared" ref="G108:J108" si="30">SUM(G101:G107)</f>
        <v>14.850999999999999</v>
      </c>
      <c r="H108" s="19">
        <f t="shared" si="30"/>
        <v>17.173999999999999</v>
      </c>
      <c r="I108" s="19">
        <f t="shared" si="30"/>
        <v>86.75200000000001</v>
      </c>
      <c r="J108" s="19">
        <f t="shared" si="30"/>
        <v>615.6</v>
      </c>
      <c r="K108" s="25"/>
      <c r="L108" s="19">
        <f t="shared" ref="L108" si="31">SUM(L101:L107)</f>
        <v>67.8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1"/>
      <c r="F109" s="42"/>
      <c r="G109" s="42"/>
      <c r="H109" s="42"/>
      <c r="I109" s="42"/>
      <c r="J109" s="42"/>
      <c r="K109" s="43"/>
      <c r="L109" s="42"/>
    </row>
    <row r="110" spans="1:12" ht="14.4" x14ac:dyDescent="0.3">
      <c r="A110" s="23"/>
      <c r="B110" s="15"/>
      <c r="C110" s="11"/>
      <c r="D110" s="7" t="s">
        <v>26</v>
      </c>
      <c r="E110" s="41"/>
      <c r="F110" s="42"/>
      <c r="G110" s="42"/>
      <c r="H110" s="42"/>
      <c r="I110" s="42"/>
      <c r="J110" s="42"/>
      <c r="K110" s="43"/>
      <c r="L110" s="42"/>
    </row>
    <row r="111" spans="1:12" ht="14.4" x14ac:dyDescent="0.3">
      <c r="A111" s="23"/>
      <c r="B111" s="15"/>
      <c r="C111" s="11"/>
      <c r="D111" s="7" t="s">
        <v>27</v>
      </c>
      <c r="E111" s="41"/>
      <c r="F111" s="42"/>
      <c r="G111" s="42"/>
      <c r="H111" s="42"/>
      <c r="I111" s="42"/>
      <c r="J111" s="42"/>
      <c r="K111" s="43"/>
      <c r="L111" s="42"/>
    </row>
    <row r="112" spans="1:12" ht="14.4" x14ac:dyDescent="0.3">
      <c r="A112" s="23"/>
      <c r="B112" s="15"/>
      <c r="C112" s="11"/>
      <c r="D112" s="7" t="s">
        <v>28</v>
      </c>
      <c r="E112" s="41"/>
      <c r="F112" s="42"/>
      <c r="G112" s="42"/>
      <c r="H112" s="42"/>
      <c r="I112" s="42"/>
      <c r="J112" s="42"/>
      <c r="K112" s="43"/>
      <c r="L112" s="42"/>
    </row>
    <row r="113" spans="1:12" ht="14.4" x14ac:dyDescent="0.3">
      <c r="A113" s="23"/>
      <c r="B113" s="15"/>
      <c r="C113" s="11"/>
      <c r="D113" s="7" t="s">
        <v>29</v>
      </c>
      <c r="E113" s="41"/>
      <c r="F113" s="42"/>
      <c r="G113" s="42"/>
      <c r="H113" s="42"/>
      <c r="I113" s="42"/>
      <c r="J113" s="42"/>
      <c r="K113" s="43"/>
      <c r="L113" s="42"/>
    </row>
    <row r="114" spans="1:12" ht="14.4" x14ac:dyDescent="0.3">
      <c r="A114" s="23"/>
      <c r="B114" s="15"/>
      <c r="C114" s="11"/>
      <c r="D114" s="7" t="s">
        <v>30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4" x14ac:dyDescent="0.3">
      <c r="A115" s="23"/>
      <c r="B115" s="15"/>
      <c r="C115" s="11"/>
      <c r="D115" s="7" t="s">
        <v>31</v>
      </c>
      <c r="E115" s="41"/>
      <c r="F115" s="42"/>
      <c r="G115" s="42"/>
      <c r="H115" s="42"/>
      <c r="I115" s="42"/>
      <c r="J115" s="42"/>
      <c r="K115" s="43"/>
      <c r="L115" s="42"/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32">SUM(G109:G117)</f>
        <v>0</v>
      </c>
      <c r="H118" s="19">
        <f t="shared" si="32"/>
        <v>0</v>
      </c>
      <c r="I118" s="19">
        <f t="shared" si="32"/>
        <v>0</v>
      </c>
      <c r="J118" s="19">
        <f t="shared" si="32"/>
        <v>0</v>
      </c>
      <c r="K118" s="25"/>
      <c r="L118" s="19">
        <f t="shared" ref="L118" si="33">SUM(L109:L117)</f>
        <v>0</v>
      </c>
    </row>
    <row r="119" spans="1:12" ht="14.4" customHeight="1" thickBot="1" x14ac:dyDescent="0.3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510</v>
      </c>
      <c r="G119" s="32">
        <f t="shared" ref="G119:J119" si="34">G108+G118</f>
        <v>14.850999999999999</v>
      </c>
      <c r="H119" s="32">
        <f t="shared" si="34"/>
        <v>17.173999999999999</v>
      </c>
      <c r="I119" s="32">
        <f t="shared" si="34"/>
        <v>86.75200000000001</v>
      </c>
      <c r="J119" s="32">
        <f t="shared" si="34"/>
        <v>615.6</v>
      </c>
      <c r="K119" s="32"/>
      <c r="L119" s="32">
        <f t="shared" ref="L119" si="35">L108+L118</f>
        <v>67.8</v>
      </c>
    </row>
    <row r="120" spans="1:12" ht="26.4" x14ac:dyDescent="0.3">
      <c r="A120" s="14">
        <v>2</v>
      </c>
      <c r="B120" s="15">
        <v>2</v>
      </c>
      <c r="C120" s="22" t="s">
        <v>19</v>
      </c>
      <c r="D120" s="5" t="s">
        <v>20</v>
      </c>
      <c r="E120" s="38" t="s">
        <v>44</v>
      </c>
      <c r="F120" s="39">
        <v>260</v>
      </c>
      <c r="G120" s="39">
        <v>16.8</v>
      </c>
      <c r="H120" s="39">
        <v>15.414</v>
      </c>
      <c r="I120" s="39">
        <v>36.656999999999996</v>
      </c>
      <c r="J120" s="39">
        <v>367.75099999999998</v>
      </c>
      <c r="K120" s="40" t="s">
        <v>45</v>
      </c>
      <c r="L120" s="39">
        <v>46.6</v>
      </c>
    </row>
    <row r="121" spans="1:12" ht="14.4" x14ac:dyDescent="0.3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4.4" x14ac:dyDescent="0.3">
      <c r="A122" s="14"/>
      <c r="B122" s="15"/>
      <c r="C122" s="11"/>
      <c r="D122" s="7" t="s">
        <v>21</v>
      </c>
      <c r="E122" s="41" t="s">
        <v>46</v>
      </c>
      <c r="F122" s="55">
        <v>200</v>
      </c>
      <c r="G122" s="56">
        <v>0.08</v>
      </c>
      <c r="H122" s="56"/>
      <c r="I122" s="56">
        <v>33.552</v>
      </c>
      <c r="J122" s="57">
        <v>127.76</v>
      </c>
      <c r="K122" s="43">
        <v>702</v>
      </c>
      <c r="L122" s="42">
        <v>15</v>
      </c>
    </row>
    <row r="123" spans="1:12" ht="39.6" x14ac:dyDescent="0.3">
      <c r="A123" s="14"/>
      <c r="B123" s="15"/>
      <c r="C123" s="11"/>
      <c r="D123" s="7" t="s">
        <v>22</v>
      </c>
      <c r="E123" s="41" t="s">
        <v>47</v>
      </c>
      <c r="F123" s="42">
        <v>40</v>
      </c>
      <c r="G123" s="42">
        <v>2.6219999999999999</v>
      </c>
      <c r="H123" s="42">
        <v>0.38</v>
      </c>
      <c r="I123" s="42">
        <v>16.356000000000002</v>
      </c>
      <c r="J123" s="42">
        <v>83.2</v>
      </c>
      <c r="K123" s="43" t="s">
        <v>48</v>
      </c>
      <c r="L123" s="42">
        <v>6.2</v>
      </c>
    </row>
    <row r="124" spans="1:12" ht="14.4" x14ac:dyDescent="0.3">
      <c r="A124" s="14"/>
      <c r="B124" s="15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4" x14ac:dyDescent="0.3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L127" si="36">SUM(G120:G126)</f>
        <v>19.501999999999999</v>
      </c>
      <c r="H127" s="19">
        <f t="shared" si="36"/>
        <v>15.794</v>
      </c>
      <c r="I127" s="19">
        <f t="shared" si="36"/>
        <v>86.564999999999998</v>
      </c>
      <c r="J127" s="19">
        <f t="shared" si="36"/>
        <v>578.71100000000001</v>
      </c>
      <c r="K127" s="25"/>
      <c r="L127" s="19">
        <f t="shared" si="36"/>
        <v>67.8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1"/>
      <c r="F128" s="42"/>
      <c r="G128" s="42"/>
      <c r="H128" s="42"/>
      <c r="I128" s="42"/>
      <c r="J128" s="42"/>
      <c r="K128" s="43"/>
      <c r="L128" s="42"/>
    </row>
    <row r="129" spans="1:12" ht="14.4" x14ac:dyDescent="0.3">
      <c r="A129" s="14"/>
      <c r="B129" s="15"/>
      <c r="C129" s="11"/>
      <c r="D129" s="7" t="s">
        <v>26</v>
      </c>
      <c r="E129" s="41"/>
      <c r="F129" s="42"/>
      <c r="G129" s="42"/>
      <c r="H129" s="42"/>
      <c r="I129" s="42"/>
      <c r="J129" s="42"/>
      <c r="K129" s="43"/>
      <c r="L129" s="42"/>
    </row>
    <row r="130" spans="1:12" ht="14.4" x14ac:dyDescent="0.3">
      <c r="A130" s="14"/>
      <c r="B130" s="15"/>
      <c r="C130" s="11"/>
      <c r="D130" s="7" t="s">
        <v>27</v>
      </c>
      <c r="E130" s="41"/>
      <c r="F130" s="42"/>
      <c r="G130" s="42"/>
      <c r="H130" s="42"/>
      <c r="I130" s="42"/>
      <c r="J130" s="42"/>
      <c r="K130" s="43"/>
      <c r="L130" s="42"/>
    </row>
    <row r="131" spans="1:12" ht="14.4" x14ac:dyDescent="0.3">
      <c r="A131" s="14"/>
      <c r="B131" s="15"/>
      <c r="C131" s="11"/>
      <c r="D131" s="7" t="s">
        <v>28</v>
      </c>
      <c r="E131" s="41"/>
      <c r="F131" s="42"/>
      <c r="G131" s="42"/>
      <c r="H131" s="42"/>
      <c r="I131" s="42"/>
      <c r="J131" s="42"/>
      <c r="K131" s="43"/>
      <c r="L131" s="42"/>
    </row>
    <row r="132" spans="1:12" ht="14.4" x14ac:dyDescent="0.3">
      <c r="A132" s="14"/>
      <c r="B132" s="15"/>
      <c r="C132" s="11"/>
      <c r="D132" s="7" t="s">
        <v>29</v>
      </c>
      <c r="E132" s="41"/>
      <c r="F132" s="42"/>
      <c r="G132" s="42"/>
      <c r="H132" s="42"/>
      <c r="I132" s="42"/>
      <c r="J132" s="42"/>
      <c r="K132" s="43"/>
      <c r="L132" s="42"/>
    </row>
    <row r="133" spans="1:12" ht="14.4" x14ac:dyDescent="0.3">
      <c r="A133" s="14"/>
      <c r="B133" s="15"/>
      <c r="C133" s="11"/>
      <c r="D133" s="7" t="s">
        <v>30</v>
      </c>
      <c r="E133" s="41"/>
      <c r="F133" s="42"/>
      <c r="G133" s="42"/>
      <c r="H133" s="42"/>
      <c r="I133" s="42"/>
      <c r="J133" s="42"/>
      <c r="K133" s="43"/>
      <c r="L133" s="42"/>
    </row>
    <row r="134" spans="1:12" ht="14.4" x14ac:dyDescent="0.3">
      <c r="A134" s="14"/>
      <c r="B134" s="15"/>
      <c r="C134" s="11"/>
      <c r="D134" s="7" t="s">
        <v>31</v>
      </c>
      <c r="E134" s="41"/>
      <c r="F134" s="42"/>
      <c r="G134" s="42"/>
      <c r="H134" s="42"/>
      <c r="I134" s="42"/>
      <c r="J134" s="42"/>
      <c r="K134" s="43"/>
      <c r="L134" s="42"/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L137" si="37">SUM(G128:G136)</f>
        <v>0</v>
      </c>
      <c r="H137" s="19">
        <f t="shared" si="37"/>
        <v>0</v>
      </c>
      <c r="I137" s="19">
        <f t="shared" si="37"/>
        <v>0</v>
      </c>
      <c r="J137" s="19">
        <f t="shared" si="37"/>
        <v>0</v>
      </c>
      <c r="K137" s="25"/>
      <c r="L137" s="19">
        <f t="shared" si="37"/>
        <v>0</v>
      </c>
    </row>
    <row r="138" spans="1:12" ht="15" customHeight="1" thickBot="1" x14ac:dyDescent="0.3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500</v>
      </c>
      <c r="G138" s="32">
        <f t="shared" ref="G138:L138" si="38">G127+G137</f>
        <v>19.501999999999999</v>
      </c>
      <c r="H138" s="32">
        <f t="shared" si="38"/>
        <v>15.794</v>
      </c>
      <c r="I138" s="32">
        <f t="shared" si="38"/>
        <v>86.564999999999998</v>
      </c>
      <c r="J138" s="32">
        <f t="shared" si="38"/>
        <v>578.71100000000001</v>
      </c>
      <c r="K138" s="32"/>
      <c r="L138" s="32">
        <f t="shared" si="38"/>
        <v>67.8</v>
      </c>
    </row>
    <row r="139" spans="1:12" ht="28.8" customHeight="1" x14ac:dyDescent="0.3">
      <c r="A139" s="20">
        <v>2</v>
      </c>
      <c r="B139" s="21">
        <v>3</v>
      </c>
      <c r="C139" s="22" t="s">
        <v>19</v>
      </c>
      <c r="D139" s="5" t="s">
        <v>20</v>
      </c>
      <c r="E139" s="38" t="s">
        <v>49</v>
      </c>
      <c r="F139" s="55">
        <v>200</v>
      </c>
      <c r="G139" s="56">
        <v>10.69</v>
      </c>
      <c r="H139" s="56">
        <v>14.398</v>
      </c>
      <c r="I139" s="56">
        <v>64.563000000000002</v>
      </c>
      <c r="J139" s="57">
        <v>430.59399999999999</v>
      </c>
      <c r="K139" s="40">
        <v>682</v>
      </c>
      <c r="L139" s="39">
        <v>41.8</v>
      </c>
    </row>
    <row r="140" spans="1:12" ht="14.4" x14ac:dyDescent="0.3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4.4" x14ac:dyDescent="0.3">
      <c r="A141" s="23"/>
      <c r="B141" s="15"/>
      <c r="C141" s="11"/>
      <c r="D141" s="7" t="s">
        <v>21</v>
      </c>
      <c r="E141" s="41" t="s">
        <v>50</v>
      </c>
      <c r="F141" s="55">
        <v>200</v>
      </c>
      <c r="G141" s="56">
        <v>0.2</v>
      </c>
      <c r="H141" s="56">
        <v>5.0999999999999997E-2</v>
      </c>
      <c r="I141" s="56">
        <v>15.01</v>
      </c>
      <c r="J141" s="57">
        <v>57.267000000000003</v>
      </c>
      <c r="K141" s="43">
        <v>628</v>
      </c>
      <c r="L141" s="42">
        <v>4</v>
      </c>
    </row>
    <row r="142" spans="1:12" ht="15.75" customHeight="1" x14ac:dyDescent="0.3">
      <c r="A142" s="23"/>
      <c r="B142" s="15"/>
      <c r="C142" s="11"/>
      <c r="D142" s="7" t="s">
        <v>22</v>
      </c>
      <c r="E142" s="41" t="s">
        <v>51</v>
      </c>
      <c r="F142" s="55">
        <v>100</v>
      </c>
      <c r="G142" s="56">
        <v>5</v>
      </c>
      <c r="H142" s="56">
        <v>1.5</v>
      </c>
      <c r="I142" s="56">
        <v>3.5</v>
      </c>
      <c r="J142" s="57">
        <v>51</v>
      </c>
      <c r="K142" s="43" t="s">
        <v>52</v>
      </c>
      <c r="L142" s="42">
        <v>22</v>
      </c>
    </row>
    <row r="143" spans="1:12" ht="14.4" x14ac:dyDescent="0.3">
      <c r="A143" s="23"/>
      <c r="B143" s="15"/>
      <c r="C143" s="11"/>
      <c r="D143" s="7" t="s">
        <v>23</v>
      </c>
      <c r="E143" s="41"/>
      <c r="F143" s="42"/>
      <c r="G143" s="42"/>
      <c r="H143" s="42"/>
      <c r="I143" s="42"/>
      <c r="J143" s="42"/>
      <c r="K143" s="43"/>
      <c r="L143" s="42"/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L146" si="39">SUM(G139:G145)</f>
        <v>15.889999999999999</v>
      </c>
      <c r="H146" s="19">
        <f t="shared" si="39"/>
        <v>15.949</v>
      </c>
      <c r="I146" s="19">
        <f t="shared" si="39"/>
        <v>83.073000000000008</v>
      </c>
      <c r="J146" s="19">
        <f t="shared" si="39"/>
        <v>538.86099999999999</v>
      </c>
      <c r="K146" s="25"/>
      <c r="L146" s="19">
        <f t="shared" si="39"/>
        <v>67.8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1"/>
      <c r="F147" s="42"/>
      <c r="G147" s="42"/>
      <c r="H147" s="42"/>
      <c r="I147" s="42"/>
      <c r="J147" s="42"/>
      <c r="K147" s="43"/>
      <c r="L147" s="42"/>
    </row>
    <row r="148" spans="1:12" ht="14.4" x14ac:dyDescent="0.3">
      <c r="A148" s="23"/>
      <c r="B148" s="15"/>
      <c r="C148" s="11"/>
      <c r="D148" s="7" t="s">
        <v>26</v>
      </c>
      <c r="E148" s="41"/>
      <c r="F148" s="42"/>
      <c r="G148" s="42"/>
      <c r="H148" s="42"/>
      <c r="I148" s="42"/>
      <c r="J148" s="42"/>
      <c r="K148" s="43"/>
      <c r="L148" s="42"/>
    </row>
    <row r="149" spans="1:12" ht="14.4" x14ac:dyDescent="0.3">
      <c r="A149" s="23"/>
      <c r="B149" s="15"/>
      <c r="C149" s="11"/>
      <c r="D149" s="7" t="s">
        <v>27</v>
      </c>
      <c r="E149" s="41"/>
      <c r="F149" s="42"/>
      <c r="G149" s="42"/>
      <c r="H149" s="42"/>
      <c r="I149" s="42"/>
      <c r="J149" s="42"/>
      <c r="K149" s="43"/>
      <c r="L149" s="42"/>
    </row>
    <row r="150" spans="1:12" ht="14.4" x14ac:dyDescent="0.3">
      <c r="A150" s="23"/>
      <c r="B150" s="15"/>
      <c r="C150" s="11"/>
      <c r="D150" s="7" t="s">
        <v>28</v>
      </c>
      <c r="E150" s="41"/>
      <c r="F150" s="42"/>
      <c r="G150" s="42"/>
      <c r="H150" s="42"/>
      <c r="I150" s="42"/>
      <c r="J150" s="42"/>
      <c r="K150" s="43"/>
      <c r="L150" s="42"/>
    </row>
    <row r="151" spans="1:12" ht="14.4" x14ac:dyDescent="0.3">
      <c r="A151" s="23"/>
      <c r="B151" s="15"/>
      <c r="C151" s="11"/>
      <c r="D151" s="7" t="s">
        <v>29</v>
      </c>
      <c r="E151" s="41"/>
      <c r="F151" s="42"/>
      <c r="G151" s="42"/>
      <c r="H151" s="42"/>
      <c r="I151" s="42"/>
      <c r="J151" s="42"/>
      <c r="K151" s="43"/>
      <c r="L151" s="42"/>
    </row>
    <row r="152" spans="1:12" ht="14.4" x14ac:dyDescent="0.3">
      <c r="A152" s="23"/>
      <c r="B152" s="15"/>
      <c r="C152" s="11"/>
      <c r="D152" s="7" t="s">
        <v>30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4" x14ac:dyDescent="0.3">
      <c r="A153" s="23"/>
      <c r="B153" s="15"/>
      <c r="C153" s="11"/>
      <c r="D153" s="7" t="s">
        <v>31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L156" si="40">SUM(G147:G155)</f>
        <v>0</v>
      </c>
      <c r="H156" s="19">
        <f t="shared" si="40"/>
        <v>0</v>
      </c>
      <c r="I156" s="19">
        <f t="shared" si="40"/>
        <v>0</v>
      </c>
      <c r="J156" s="19">
        <f t="shared" si="40"/>
        <v>0</v>
      </c>
      <c r="K156" s="25"/>
      <c r="L156" s="19">
        <f t="shared" si="40"/>
        <v>0</v>
      </c>
    </row>
    <row r="157" spans="1:12" ht="14.4" customHeight="1" thickBot="1" x14ac:dyDescent="0.3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500</v>
      </c>
      <c r="G157" s="32">
        <f t="shared" ref="G157:L157" si="41">G146+G156</f>
        <v>15.889999999999999</v>
      </c>
      <c r="H157" s="32">
        <f t="shared" si="41"/>
        <v>15.949</v>
      </c>
      <c r="I157" s="32">
        <f t="shared" si="41"/>
        <v>83.073000000000008</v>
      </c>
      <c r="J157" s="32">
        <f t="shared" si="41"/>
        <v>538.86099999999999</v>
      </c>
      <c r="K157" s="32"/>
      <c r="L157" s="32">
        <f t="shared" si="41"/>
        <v>67.8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38" t="s">
        <v>53</v>
      </c>
      <c r="F158" s="39">
        <v>240</v>
      </c>
      <c r="G158" s="39">
        <v>15.791</v>
      </c>
      <c r="H158" s="39">
        <v>16.213000000000001</v>
      </c>
      <c r="I158" s="39">
        <v>41.048000000000002</v>
      </c>
      <c r="J158" s="39">
        <v>368.51299999999998</v>
      </c>
      <c r="K158" s="40" t="s">
        <v>54</v>
      </c>
      <c r="L158" s="39">
        <v>58.7</v>
      </c>
    </row>
    <row r="159" spans="1:12" ht="14.4" x14ac:dyDescent="0.3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4.4" x14ac:dyDescent="0.3">
      <c r="A160" s="23"/>
      <c r="B160" s="15"/>
      <c r="C160" s="11"/>
      <c r="D160" s="7" t="s">
        <v>21</v>
      </c>
      <c r="E160" s="41" t="s">
        <v>50</v>
      </c>
      <c r="F160" s="55">
        <v>200</v>
      </c>
      <c r="G160" s="56">
        <v>0.2</v>
      </c>
      <c r="H160" s="56">
        <v>5.0999999999999997E-2</v>
      </c>
      <c r="I160" s="56">
        <v>15.01</v>
      </c>
      <c r="J160" s="57">
        <v>57.267000000000003</v>
      </c>
      <c r="K160" s="43">
        <v>628</v>
      </c>
      <c r="L160" s="42">
        <v>4</v>
      </c>
    </row>
    <row r="161" spans="1:12" ht="39.6" x14ac:dyDescent="0.3">
      <c r="A161" s="23"/>
      <c r="B161" s="15"/>
      <c r="C161" s="11"/>
      <c r="D161" s="7" t="s">
        <v>22</v>
      </c>
      <c r="E161" s="41" t="s">
        <v>47</v>
      </c>
      <c r="F161" s="42">
        <v>60</v>
      </c>
      <c r="G161" s="42">
        <v>3.9329999999999998</v>
      </c>
      <c r="H161" s="42">
        <v>0.56999999999999995</v>
      </c>
      <c r="I161" s="42">
        <v>24.533999999999999</v>
      </c>
      <c r="J161" s="42">
        <v>124.8</v>
      </c>
      <c r="K161" s="43" t="s">
        <v>48</v>
      </c>
      <c r="L161" s="42">
        <v>5.0999999999999996</v>
      </c>
    </row>
    <row r="162" spans="1:12" ht="14.4" x14ac:dyDescent="0.3">
      <c r="A162" s="23"/>
      <c r="B162" s="15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4.4" x14ac:dyDescent="0.3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L165" si="42">SUM(G158:G164)</f>
        <v>19.923999999999999</v>
      </c>
      <c r="H165" s="19">
        <f t="shared" si="42"/>
        <v>16.834</v>
      </c>
      <c r="I165" s="19">
        <f t="shared" si="42"/>
        <v>80.591999999999999</v>
      </c>
      <c r="J165" s="19">
        <f t="shared" si="42"/>
        <v>550.57999999999993</v>
      </c>
      <c r="K165" s="25"/>
      <c r="L165" s="19">
        <f t="shared" si="42"/>
        <v>67.8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42"/>
    </row>
    <row r="167" spans="1:12" ht="14.4" x14ac:dyDescent="0.3">
      <c r="A167" s="23"/>
      <c r="B167" s="15"/>
      <c r="C167" s="11"/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4.4" x14ac:dyDescent="0.3">
      <c r="A168" s="23"/>
      <c r="B168" s="15"/>
      <c r="C168" s="11"/>
      <c r="D168" s="7" t="s">
        <v>27</v>
      </c>
      <c r="E168" s="41"/>
      <c r="F168" s="42"/>
      <c r="G168" s="42"/>
      <c r="H168" s="42"/>
      <c r="I168" s="42"/>
      <c r="J168" s="42"/>
      <c r="K168" s="43"/>
      <c r="L168" s="42"/>
    </row>
    <row r="169" spans="1:12" ht="14.4" x14ac:dyDescent="0.3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4" x14ac:dyDescent="0.3">
      <c r="A170" s="23"/>
      <c r="B170" s="15"/>
      <c r="C170" s="11"/>
      <c r="D170" s="7" t="s">
        <v>29</v>
      </c>
      <c r="E170" s="41"/>
      <c r="F170" s="42"/>
      <c r="G170" s="42"/>
      <c r="H170" s="42"/>
      <c r="I170" s="42"/>
      <c r="J170" s="42"/>
      <c r="K170" s="43"/>
      <c r="L170" s="42"/>
    </row>
    <row r="171" spans="1:12" ht="14.4" x14ac:dyDescent="0.3">
      <c r="A171" s="23"/>
      <c r="B171" s="15"/>
      <c r="C171" s="11"/>
      <c r="D171" s="7" t="s">
        <v>30</v>
      </c>
      <c r="E171" s="41"/>
      <c r="F171" s="42"/>
      <c r="G171" s="42"/>
      <c r="H171" s="42"/>
      <c r="I171" s="42"/>
      <c r="J171" s="42"/>
      <c r="K171" s="43"/>
      <c r="L171" s="42"/>
    </row>
    <row r="172" spans="1:12" ht="14.4" x14ac:dyDescent="0.3">
      <c r="A172" s="23"/>
      <c r="B172" s="15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L175" si="43">SUM(G166:G174)</f>
        <v>0</v>
      </c>
      <c r="H175" s="19">
        <f t="shared" si="43"/>
        <v>0</v>
      </c>
      <c r="I175" s="19">
        <f t="shared" si="43"/>
        <v>0</v>
      </c>
      <c r="J175" s="19">
        <f t="shared" si="43"/>
        <v>0</v>
      </c>
      <c r="K175" s="25"/>
      <c r="L175" s="19">
        <f t="shared" si="43"/>
        <v>0</v>
      </c>
    </row>
    <row r="176" spans="1:12" ht="15" customHeight="1" thickBot="1" x14ac:dyDescent="0.3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500</v>
      </c>
      <c r="G176" s="32">
        <f t="shared" ref="G176:L176" si="44">G165+G175</f>
        <v>19.923999999999999</v>
      </c>
      <c r="H176" s="32">
        <f t="shared" si="44"/>
        <v>16.834</v>
      </c>
      <c r="I176" s="32">
        <f t="shared" si="44"/>
        <v>80.591999999999999</v>
      </c>
      <c r="J176" s="32">
        <f t="shared" si="44"/>
        <v>550.57999999999993</v>
      </c>
      <c r="K176" s="32"/>
      <c r="L176" s="32">
        <f t="shared" si="44"/>
        <v>67.8</v>
      </c>
    </row>
    <row r="177" spans="1:12" ht="26.4" x14ac:dyDescent="0.3">
      <c r="A177" s="20">
        <v>2</v>
      </c>
      <c r="B177" s="21">
        <v>5</v>
      </c>
      <c r="C177" s="22" t="s">
        <v>19</v>
      </c>
      <c r="D177" s="5" t="s">
        <v>20</v>
      </c>
      <c r="E177" s="38" t="s">
        <v>55</v>
      </c>
      <c r="F177" s="39">
        <v>260</v>
      </c>
      <c r="G177" s="39">
        <v>17.413</v>
      </c>
      <c r="H177" s="39">
        <v>14.63</v>
      </c>
      <c r="I177" s="39">
        <v>41.064</v>
      </c>
      <c r="J177" s="39">
        <v>398.18200000000002</v>
      </c>
      <c r="K177" s="40" t="s">
        <v>56</v>
      </c>
      <c r="L177" s="39">
        <v>46.6</v>
      </c>
    </row>
    <row r="178" spans="1:12" ht="14.4" x14ac:dyDescent="0.3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4.4" x14ac:dyDescent="0.3">
      <c r="A179" s="23"/>
      <c r="B179" s="15"/>
      <c r="C179" s="11"/>
      <c r="D179" s="7" t="s">
        <v>21</v>
      </c>
      <c r="E179" s="41" t="s">
        <v>57</v>
      </c>
      <c r="F179" s="55">
        <v>200</v>
      </c>
      <c r="G179" s="56">
        <v>0.42</v>
      </c>
      <c r="H179" s="56"/>
      <c r="I179" s="56">
        <v>30.52</v>
      </c>
      <c r="J179" s="57">
        <v>118.6</v>
      </c>
      <c r="K179" s="43">
        <v>278</v>
      </c>
      <c r="L179" s="42">
        <v>15</v>
      </c>
    </row>
    <row r="180" spans="1:12" ht="39.6" x14ac:dyDescent="0.3">
      <c r="A180" s="23"/>
      <c r="B180" s="15"/>
      <c r="C180" s="11"/>
      <c r="D180" s="7" t="s">
        <v>22</v>
      </c>
      <c r="E180" s="41" t="s">
        <v>47</v>
      </c>
      <c r="F180" s="42">
        <v>40</v>
      </c>
      <c r="G180" s="42">
        <v>2.6219999999999999</v>
      </c>
      <c r="H180" s="42">
        <v>0.38</v>
      </c>
      <c r="I180" s="42">
        <v>16.356000000000002</v>
      </c>
      <c r="J180" s="42">
        <v>83.2</v>
      </c>
      <c r="K180" s="43" t="s">
        <v>48</v>
      </c>
      <c r="L180" s="61">
        <v>6.2</v>
      </c>
    </row>
    <row r="181" spans="1:12" ht="14.4" x14ac:dyDescent="0.3">
      <c r="A181" s="23"/>
      <c r="B181" s="15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4.4" x14ac:dyDescent="0.3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L184" si="45">SUM(G177:G183)</f>
        <v>20.455000000000002</v>
      </c>
      <c r="H184" s="19">
        <f t="shared" si="45"/>
        <v>15.010000000000002</v>
      </c>
      <c r="I184" s="19">
        <f t="shared" si="45"/>
        <v>87.94</v>
      </c>
      <c r="J184" s="19">
        <f t="shared" si="45"/>
        <v>599.98200000000008</v>
      </c>
      <c r="K184" s="25"/>
      <c r="L184" s="19">
        <f t="shared" si="45"/>
        <v>67.8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1"/>
      <c r="F185" s="42"/>
      <c r="G185" s="42"/>
      <c r="H185" s="42"/>
      <c r="I185" s="42"/>
      <c r="J185" s="42"/>
      <c r="K185" s="43"/>
      <c r="L185" s="42"/>
    </row>
    <row r="186" spans="1:12" ht="14.4" x14ac:dyDescent="0.3">
      <c r="A186" s="23"/>
      <c r="B186" s="15"/>
      <c r="C186" s="11"/>
      <c r="D186" s="7" t="s">
        <v>26</v>
      </c>
      <c r="E186" s="41"/>
      <c r="F186" s="42"/>
      <c r="G186" s="42"/>
      <c r="H186" s="42"/>
      <c r="I186" s="42"/>
      <c r="J186" s="42"/>
      <c r="K186" s="43"/>
      <c r="L186" s="42"/>
    </row>
    <row r="187" spans="1:12" ht="14.4" x14ac:dyDescent="0.3">
      <c r="A187" s="23"/>
      <c r="B187" s="15"/>
      <c r="C187" s="11"/>
      <c r="D187" s="7" t="s">
        <v>27</v>
      </c>
      <c r="E187" s="41"/>
      <c r="F187" s="42"/>
      <c r="G187" s="42"/>
      <c r="H187" s="42"/>
      <c r="I187" s="42"/>
      <c r="J187" s="42"/>
      <c r="K187" s="43"/>
      <c r="L187" s="42"/>
    </row>
    <row r="188" spans="1:12" ht="14.4" x14ac:dyDescent="0.3">
      <c r="A188" s="23"/>
      <c r="B188" s="15"/>
      <c r="C188" s="11"/>
      <c r="D188" s="7" t="s">
        <v>28</v>
      </c>
      <c r="E188" s="41"/>
      <c r="F188" s="42"/>
      <c r="G188" s="42"/>
      <c r="H188" s="42"/>
      <c r="I188" s="42"/>
      <c r="J188" s="42"/>
      <c r="K188" s="43"/>
      <c r="L188" s="42"/>
    </row>
    <row r="189" spans="1:12" ht="14.4" x14ac:dyDescent="0.3">
      <c r="A189" s="23"/>
      <c r="B189" s="15"/>
      <c r="C189" s="11"/>
      <c r="D189" s="7" t="s">
        <v>29</v>
      </c>
      <c r="E189" s="41"/>
      <c r="F189" s="42"/>
      <c r="G189" s="42"/>
      <c r="H189" s="42"/>
      <c r="I189" s="42"/>
      <c r="J189" s="42"/>
      <c r="K189" s="43"/>
      <c r="L189" s="42"/>
    </row>
    <row r="190" spans="1:12" ht="14.4" x14ac:dyDescent="0.3">
      <c r="A190" s="23"/>
      <c r="B190" s="15"/>
      <c r="C190" s="11"/>
      <c r="D190" s="7" t="s">
        <v>30</v>
      </c>
      <c r="E190" s="41"/>
      <c r="F190" s="42"/>
      <c r="G190" s="42"/>
      <c r="H190" s="42"/>
      <c r="I190" s="42"/>
      <c r="J190" s="42"/>
      <c r="K190" s="43"/>
      <c r="L190" s="42"/>
    </row>
    <row r="191" spans="1:12" ht="14.4" x14ac:dyDescent="0.3">
      <c r="A191" s="23"/>
      <c r="B191" s="15"/>
      <c r="C191" s="11"/>
      <c r="D191" s="7" t="s">
        <v>31</v>
      </c>
      <c r="E191" s="41"/>
      <c r="F191" s="42"/>
      <c r="G191" s="42"/>
      <c r="H191" s="42"/>
      <c r="I191" s="42"/>
      <c r="J191" s="42"/>
      <c r="K191" s="43"/>
      <c r="L191" s="42"/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L194" si="46">SUM(G185:G193)</f>
        <v>0</v>
      </c>
      <c r="H194" s="19">
        <f t="shared" si="46"/>
        <v>0</v>
      </c>
      <c r="I194" s="19">
        <f t="shared" si="46"/>
        <v>0</v>
      </c>
      <c r="J194" s="19">
        <f t="shared" si="46"/>
        <v>0</v>
      </c>
      <c r="K194" s="25"/>
      <c r="L194" s="19">
        <f t="shared" si="46"/>
        <v>0</v>
      </c>
    </row>
    <row r="195" spans="1:12" ht="14.4" customHeight="1" thickBot="1" x14ac:dyDescent="0.3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500</v>
      </c>
      <c r="G195" s="32">
        <f t="shared" ref="G195:L195" si="47">G184+G194</f>
        <v>20.455000000000002</v>
      </c>
      <c r="H195" s="32">
        <f t="shared" si="47"/>
        <v>15.010000000000002</v>
      </c>
      <c r="I195" s="32">
        <f t="shared" si="47"/>
        <v>87.94</v>
      </c>
      <c r="J195" s="32">
        <f t="shared" si="47"/>
        <v>599.98200000000008</v>
      </c>
      <c r="K195" s="32"/>
      <c r="L195" s="32">
        <f t="shared" si="47"/>
        <v>67.8</v>
      </c>
    </row>
    <row r="196" spans="1:12" ht="13.8" thickBot="1" x14ac:dyDescent="0.3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514.29999999999995</v>
      </c>
      <c r="G196" s="34">
        <f t="shared" ref="G196:J196" si="48">(G24+G43+G62+G81+G100+G119+G138+G157+G176+G195)/(IF(G24=0,0,1)+IF(G43=0,0,1)+IF(G62=0,0,1)+IF(G81=0,0,1)+IF(G100=0,0,1)+IF(G119=0,0,1)+IF(G138=0,0,1)+IF(G157=0,0,1)+IF(G176=0,0,1)+IF(G195=0,0,1))</f>
        <v>17.301100000000002</v>
      </c>
      <c r="H196" s="34">
        <f t="shared" si="48"/>
        <v>15.6869</v>
      </c>
      <c r="I196" s="34">
        <f t="shared" si="48"/>
        <v>84.302899999999994</v>
      </c>
      <c r="J196" s="34">
        <f t="shared" si="48"/>
        <v>534.98299999999995</v>
      </c>
      <c r="K196" s="34"/>
      <c r="L196" s="34">
        <f t="shared" ref="L196" si="49">(L24+L43+L62+L81+L100+L119+L138+L157+L176+L195)/(IF(L24=0,0,1)+IF(L43=0,0,1)+IF(L62=0,0,1)+IF(L81=0,0,1)+IF(L100=0,0,1)+IF(L119=0,0,1)+IF(L138=0,0,1)+IF(L157=0,0,1)+IF(L176=0,0,1)+IF(L195=0,0,1))</f>
        <v>67.799999999999983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86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Арина</cp:lastModifiedBy>
  <cp:lastPrinted>2023-11-03T06:36:08Z</cp:lastPrinted>
  <dcterms:created xsi:type="dcterms:W3CDTF">2022-05-16T14:23:56Z</dcterms:created>
  <dcterms:modified xsi:type="dcterms:W3CDTF">2023-11-03T08:07:14Z</dcterms:modified>
</cp:coreProperties>
</file>